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етрова Татьяна Александровна\Текущая работа\Туризм Эксель файлы на сайт\"/>
    </mc:Choice>
  </mc:AlternateContent>
  <bookViews>
    <workbookView xWindow="360" yWindow="240" windowWidth="22035" windowHeight="9345" tabRatio="601" activeTab="5"/>
  </bookViews>
  <sheets>
    <sheet name="Содержание" sheetId="53" r:id="rId1"/>
    <sheet name="1" sheetId="50" r:id="rId2"/>
    <sheet name="Лист2" sheetId="8" state="hidden" r:id="rId3"/>
    <sheet name="Лист2 (2)" sheetId="42" state="hidden" r:id="rId4"/>
    <sheet name="Таблица" sheetId="14" state="hidden" r:id="rId5"/>
    <sheet name="2" sheetId="49" r:id="rId6"/>
    <sheet name="3" sheetId="51" r:id="rId7"/>
    <sheet name="4" sheetId="52" r:id="rId8"/>
    <sheet name="Таблица (9)" sheetId="39" state="hidden" r:id="rId9"/>
    <sheet name="Таблица (8)" sheetId="36" state="hidden" r:id="rId10"/>
    <sheet name="Таблица (7)" sheetId="33" state="hidden" r:id="rId11"/>
    <sheet name="Таблица (6)" sheetId="30" state="hidden" r:id="rId12"/>
    <sheet name="Таблица (5)" sheetId="27" state="hidden" r:id="rId13"/>
    <sheet name="Таблица (4)" sheetId="24" state="hidden" r:id="rId14"/>
    <sheet name="Таблица (3)" sheetId="21" state="hidden" r:id="rId15"/>
    <sheet name="Таблица (2)" sheetId="18" state="hidden" r:id="rId16"/>
  </sheets>
  <definedNames>
    <definedName name="_Toc111125540" localSheetId="5">'2'!$A$2</definedName>
    <definedName name="_xlnm._FilterDatabase" localSheetId="4" hidden="1">Таблица!$A$3:$C$3</definedName>
    <definedName name="_xlnm.Print_Area" localSheetId="2">Лист2!$A$7:$E$25</definedName>
    <definedName name="_xlnm.Print_Area" localSheetId="3">'Лист2 (2)'!$A$1:$C$28</definedName>
  </definedNames>
  <calcPr calcId="152511"/>
</workbook>
</file>

<file path=xl/calcChain.xml><?xml version="1.0" encoding="utf-8"?>
<calcChain xmlns="http://schemas.openxmlformats.org/spreadsheetml/2006/main">
  <c r="C11" i="39" l="1"/>
  <c r="C9" i="36"/>
  <c r="C11" i="27"/>
  <c r="C13" i="21"/>
  <c r="C7" i="21"/>
  <c r="C10" i="21"/>
  <c r="C11" i="21"/>
  <c r="C4" i="21"/>
  <c r="C6" i="21"/>
  <c r="C9" i="18"/>
  <c r="C12" i="36" l="1"/>
  <c r="C10" i="36"/>
  <c r="C11" i="36"/>
  <c r="C8" i="36"/>
  <c r="C10" i="27"/>
  <c r="C10" i="24"/>
  <c r="C9" i="21"/>
  <c r="C5" i="21"/>
  <c r="C12" i="21"/>
  <c r="C8" i="21"/>
  <c r="C5" i="42" l="1"/>
  <c r="C6" i="42"/>
  <c r="C7" i="42"/>
  <c r="C8" i="42"/>
  <c r="C9" i="42"/>
  <c r="C10" i="42"/>
  <c r="C4" i="42" l="1"/>
  <c r="C13" i="39"/>
  <c r="C9" i="39"/>
  <c r="C8" i="39"/>
  <c r="C10" i="39"/>
  <c r="C4" i="39"/>
  <c r="C7" i="39"/>
  <c r="C12" i="39"/>
  <c r="C3" i="39"/>
  <c r="C6" i="39"/>
  <c r="C5" i="39"/>
  <c r="C13" i="36" l="1"/>
  <c r="C7" i="36"/>
  <c r="C4" i="36"/>
  <c r="C5" i="36"/>
  <c r="C3" i="36"/>
  <c r="C6" i="36"/>
  <c r="C13" i="33" l="1"/>
  <c r="C11" i="33"/>
  <c r="C12" i="33"/>
  <c r="C9" i="33"/>
  <c r="C10" i="33"/>
  <c r="C7" i="33"/>
  <c r="C8" i="33"/>
  <c r="C6" i="33"/>
  <c r="C5" i="33"/>
  <c r="C4" i="33"/>
  <c r="C3" i="33"/>
  <c r="C13" i="30" l="1"/>
  <c r="C12" i="30"/>
  <c r="C11" i="30"/>
  <c r="C9" i="30"/>
  <c r="C7" i="30"/>
  <c r="C10" i="30"/>
  <c r="C8" i="30"/>
  <c r="C6" i="30"/>
  <c r="C4" i="30"/>
  <c r="C5" i="30"/>
  <c r="C3" i="30"/>
  <c r="C13" i="27" l="1"/>
  <c r="C12" i="27"/>
  <c r="C9" i="27"/>
  <c r="C7" i="27"/>
  <c r="C8" i="27"/>
  <c r="C6" i="27"/>
  <c r="C4" i="27"/>
  <c r="C5" i="27"/>
  <c r="C3" i="27"/>
  <c r="C13" i="24" l="1"/>
  <c r="C9" i="24"/>
  <c r="C8" i="24"/>
  <c r="C11" i="24"/>
  <c r="C5" i="24"/>
  <c r="C7" i="24"/>
  <c r="C12" i="24"/>
  <c r="C6" i="24"/>
  <c r="C4" i="24"/>
  <c r="C3" i="24"/>
  <c r="B182" i="21" l="1"/>
  <c r="C182" i="21" s="1"/>
  <c r="C181" i="21"/>
  <c r="C180" i="21"/>
  <c r="C179" i="21"/>
  <c r="C178" i="21"/>
  <c r="C177" i="21"/>
  <c r="C176" i="21"/>
  <c r="C175" i="21"/>
  <c r="C174" i="21"/>
  <c r="C173" i="21"/>
  <c r="C172" i="21"/>
  <c r="B168" i="21"/>
  <c r="C168" i="21" s="1"/>
  <c r="C167" i="21"/>
  <c r="C166" i="21"/>
  <c r="C165" i="21"/>
  <c r="C164" i="21"/>
  <c r="C163" i="21"/>
  <c r="C162" i="21"/>
  <c r="C161" i="21"/>
  <c r="C160" i="21"/>
  <c r="C159" i="21"/>
  <c r="C158" i="21"/>
  <c r="B154" i="21"/>
  <c r="C154" i="21" s="1"/>
  <c r="C153" i="21"/>
  <c r="C152" i="21"/>
  <c r="C151" i="21"/>
  <c r="C150" i="21"/>
  <c r="C149" i="21"/>
  <c r="C148" i="21"/>
  <c r="C147" i="21"/>
  <c r="C146" i="21"/>
  <c r="C145" i="21"/>
  <c r="C144" i="21"/>
  <c r="B140" i="21"/>
  <c r="C140" i="21" s="1"/>
  <c r="C139" i="21"/>
  <c r="C138" i="21"/>
  <c r="C137" i="21"/>
  <c r="C136" i="21"/>
  <c r="C135" i="21"/>
  <c r="C134" i="21"/>
  <c r="C133" i="21"/>
  <c r="C132" i="21"/>
  <c r="C131" i="21"/>
  <c r="C130" i="21"/>
  <c r="B126" i="21"/>
  <c r="C126" i="21" s="1"/>
  <c r="C125" i="21"/>
  <c r="C124" i="21"/>
  <c r="C123" i="21"/>
  <c r="C122" i="21"/>
  <c r="C121" i="21"/>
  <c r="C120" i="21"/>
  <c r="C119" i="21"/>
  <c r="C118" i="21"/>
  <c r="C117" i="21"/>
  <c r="C116" i="21"/>
  <c r="B111" i="21"/>
  <c r="C111" i="21" s="1"/>
  <c r="C110" i="21"/>
  <c r="C109" i="21"/>
  <c r="C108" i="21"/>
  <c r="C107" i="21"/>
  <c r="C106" i="21"/>
  <c r="C105" i="21"/>
  <c r="C104" i="21"/>
  <c r="C103" i="21"/>
  <c r="C102" i="21"/>
  <c r="C101" i="21"/>
  <c r="C3" i="21"/>
  <c r="C13" i="18" l="1"/>
  <c r="C10" i="18"/>
  <c r="C11" i="18"/>
  <c r="C8" i="18"/>
  <c r="C12" i="18"/>
  <c r="C6" i="18"/>
  <c r="C7" i="18"/>
  <c r="C4" i="18"/>
  <c r="C5" i="18"/>
  <c r="C3" i="18"/>
</calcChain>
</file>

<file path=xl/sharedStrings.xml><?xml version="1.0" encoding="utf-8"?>
<sst xmlns="http://schemas.openxmlformats.org/spreadsheetml/2006/main" count="1112" uniqueCount="510">
  <si>
    <t>(по полному кругу хозяйствующих субъектов)</t>
  </si>
  <si>
    <t xml:space="preserve">Число коллективных средств размещения </t>
  </si>
  <si>
    <t>в том числе:</t>
  </si>
  <si>
    <t>специализированные  средства размещения</t>
  </si>
  <si>
    <t>Число номеров, тыс.</t>
  </si>
  <si>
    <t>в специализированных  средствах размещения</t>
  </si>
  <si>
    <t>Число мест, тыс.</t>
  </si>
  <si>
    <t>Число ночевок, тыс.</t>
  </si>
  <si>
    <t>Численность размещенных лиц, тыс. человек</t>
  </si>
  <si>
    <t>Численность размещенных лиц в коллективных средствах размещения</t>
  </si>
  <si>
    <t>Коллективные средства размещения - всего</t>
  </si>
  <si>
    <t>Гостиницы и аналогичные средства размещения</t>
  </si>
  <si>
    <t>Специализированные средства размещения</t>
  </si>
  <si>
    <t>Австрия</t>
  </si>
  <si>
    <t>Беларусь</t>
  </si>
  <si>
    <t>Бельгия</t>
  </si>
  <si>
    <t>Германия</t>
  </si>
  <si>
    <t>Испания</t>
  </si>
  <si>
    <t>Италия</t>
  </si>
  <si>
    <t>Латвия</t>
  </si>
  <si>
    <t>Литва</t>
  </si>
  <si>
    <t>Нидерланды</t>
  </si>
  <si>
    <t>Польша</t>
  </si>
  <si>
    <t>Украина</t>
  </si>
  <si>
    <t>Финляндия</t>
  </si>
  <si>
    <t>Франция</t>
  </si>
  <si>
    <t>Чешская Республика</t>
  </si>
  <si>
    <t>Швейцария</t>
  </si>
  <si>
    <t>Швеция</t>
  </si>
  <si>
    <t>Эстония</t>
  </si>
  <si>
    <t>Азербайджан</t>
  </si>
  <si>
    <t>Армения</t>
  </si>
  <si>
    <t>Вьетнам</t>
  </si>
  <si>
    <t>Гонконг</t>
  </si>
  <si>
    <t>Израиль</t>
  </si>
  <si>
    <t>Индия</t>
  </si>
  <si>
    <t>Исламская Республика Иран</t>
  </si>
  <si>
    <t>Казахстан</t>
  </si>
  <si>
    <t>Киргизия</t>
  </si>
  <si>
    <t>Китай</t>
  </si>
  <si>
    <t>Монголия</t>
  </si>
  <si>
    <t>Республика Корея</t>
  </si>
  <si>
    <t>Таиланд</t>
  </si>
  <si>
    <t>Тайвань (Китай)</t>
  </si>
  <si>
    <t>Таджикистан</t>
  </si>
  <si>
    <t>Турция</t>
  </si>
  <si>
    <t>Узбекистан</t>
  </si>
  <si>
    <t>Япония</t>
  </si>
  <si>
    <t>Алжир</t>
  </si>
  <si>
    <t>Египет</t>
  </si>
  <si>
    <t>Марокко</t>
  </si>
  <si>
    <t>Тунис</t>
  </si>
  <si>
    <t>Южная Африка</t>
  </si>
  <si>
    <t>Аргентина</t>
  </si>
  <si>
    <t>Бразилия</t>
  </si>
  <si>
    <t>Канада</t>
  </si>
  <si>
    <t>Колумбия</t>
  </si>
  <si>
    <t>Мексика</t>
  </si>
  <si>
    <t>США</t>
  </si>
  <si>
    <t>Австралия</t>
  </si>
  <si>
    <t>Новая Зеландия</t>
  </si>
  <si>
    <t>Численность размещенных иностранных граждан в коллективных средствах размещения по странам гражданства, тыс.чел.</t>
  </si>
  <si>
    <t>страны</t>
  </si>
  <si>
    <t>Центральный федеральный округ</t>
  </si>
  <si>
    <t>Всего по странам мира:</t>
  </si>
  <si>
    <t>Прочие страны</t>
  </si>
  <si>
    <t>Северо-Западный федеральный округ</t>
  </si>
  <si>
    <t>Всего по странам мира                   в том числе по странам:</t>
  </si>
  <si>
    <t>Южный федеральный округ</t>
  </si>
  <si>
    <t>Северо-Кавказский федеральный округ</t>
  </si>
  <si>
    <t>Туркмения</t>
  </si>
  <si>
    <t>Приволжский федеральный округ</t>
  </si>
  <si>
    <t>Уральский федеральный округ</t>
  </si>
  <si>
    <t>Другие страны</t>
  </si>
  <si>
    <t>Сибирский федеральный округ</t>
  </si>
  <si>
    <t>Дальневосточный федеральный округ</t>
  </si>
  <si>
    <t>Корейская Народно-Демократическая Республика</t>
  </si>
  <si>
    <t>Болгария</t>
  </si>
  <si>
    <t>Абхазия</t>
  </si>
  <si>
    <t>Грузия</t>
  </si>
  <si>
    <t>отпуск, досуг и отдых</t>
  </si>
  <si>
    <t>образование и профессиональная  подготовка</t>
  </si>
  <si>
    <t>лечебные и оздоровительные  процедуры</t>
  </si>
  <si>
    <t xml:space="preserve">религиозные/паломнические </t>
  </si>
  <si>
    <t>посещение магазинов и прочие</t>
  </si>
  <si>
    <t>деловые и профессиональные</t>
  </si>
  <si>
    <t>Численность лиц, размещенных в коллективных средствах размещения</t>
  </si>
  <si>
    <t>в % к итогу</t>
  </si>
  <si>
    <t>ЧИСЛЕННОСТЬ ЛИЦ, РАЗМЕЩЕННЫХ В КОЛЛЕКТИВНЫХ СРЕДСТВАХ РАЗМЕЩЕНИЯ, ПО ЦЕЛЯМ ПОЕЗДОК</t>
  </si>
  <si>
    <r>
      <t xml:space="preserve">    </t>
    </r>
    <r>
      <rPr>
        <sz val="11"/>
        <color indexed="8"/>
        <rFont val="Times New Roman"/>
        <family val="1"/>
        <charset val="204"/>
      </rPr>
      <t>из них граждан России</t>
    </r>
  </si>
  <si>
    <t xml:space="preserve">  в том числе :</t>
  </si>
  <si>
    <t xml:space="preserve">    в специализированных средствах размещения</t>
  </si>
  <si>
    <t xml:space="preserve"> иностранных граждан</t>
  </si>
  <si>
    <t>Доходы от предоставляемых услуг, млн рублей</t>
  </si>
  <si>
    <t>69,2</t>
  </si>
  <si>
    <t>62,4</t>
  </si>
  <si>
    <t>64,7</t>
  </si>
  <si>
    <t>69,5</t>
  </si>
  <si>
    <t>73,3</t>
  </si>
  <si>
    <t>75,2</t>
  </si>
  <si>
    <t>31,4</t>
  </si>
  <si>
    <t>23,2</t>
  </si>
  <si>
    <t>23,4</t>
  </si>
  <si>
    <t>25,5</t>
  </si>
  <si>
    <t>28,5</t>
  </si>
  <si>
    <t>37,8</t>
  </si>
  <si>
    <t>39,2</t>
  </si>
  <si>
    <t>41,3</t>
  </si>
  <si>
    <t>44,0</t>
  </si>
  <si>
    <t>44,8</t>
  </si>
  <si>
    <t>72,0</t>
  </si>
  <si>
    <t>56,1</t>
  </si>
  <si>
    <t>55,5</t>
  </si>
  <si>
    <t>61,9</t>
  </si>
  <si>
    <t>69,0</t>
  </si>
  <si>
    <t>90,4</t>
  </si>
  <si>
    <t>92,2</t>
  </si>
  <si>
    <t>96,5</t>
  </si>
  <si>
    <t>103,9</t>
  </si>
  <si>
    <t>102,2</t>
  </si>
  <si>
    <t>5511,0</t>
  </si>
  <si>
    <t>4183,7</t>
  </si>
  <si>
    <t>4652,2</t>
  </si>
  <si>
    <t>4745,1</t>
  </si>
  <si>
    <t>5991,6</t>
  </si>
  <si>
    <t>14725,4</t>
  </si>
  <si>
    <t>11849,0</t>
  </si>
  <si>
    <t>13562,1</t>
  </si>
  <si>
    <t>14648,8</t>
  </si>
  <si>
    <t>13501,1</t>
  </si>
  <si>
    <t>9214,4</t>
  </si>
  <si>
    <t>7665,3</t>
  </si>
  <si>
    <t>8909,9</t>
  </si>
  <si>
    <t>9903,7</t>
  </si>
  <si>
    <t>7509,5</t>
  </si>
  <si>
    <t>162,3</t>
  </si>
  <si>
    <t>148,3</t>
  </si>
  <si>
    <t>152,0</t>
  </si>
  <si>
    <t>165,8</t>
  </si>
  <si>
    <t>171,2</t>
  </si>
  <si>
    <t>1700,4</t>
  </si>
  <si>
    <t>1591,3</t>
  </si>
  <si>
    <t>2083,4</t>
  </si>
  <si>
    <t>1941,6</t>
  </si>
  <si>
    <t>948,7</t>
  </si>
  <si>
    <t>888,1</t>
  </si>
  <si>
    <t>986,1</t>
  </si>
  <si>
    <t>1222,7</t>
  </si>
  <si>
    <t>1155,1</t>
  </si>
  <si>
    <t>751,7</t>
  </si>
  <si>
    <t>703,1</t>
  </si>
  <si>
    <t>1097,4</t>
  </si>
  <si>
    <t>1156,8</t>
  </si>
  <si>
    <t>786,5</t>
  </si>
  <si>
    <t>1624,9</t>
  </si>
  <si>
    <t>1528,2</t>
  </si>
  <si>
    <t>2029,0</t>
  </si>
  <si>
    <t>2308,8</t>
  </si>
  <si>
    <t>1915,7</t>
  </si>
  <si>
    <t>901,8</t>
  </si>
  <si>
    <t>843,7</t>
  </si>
  <si>
    <t>953,2</t>
  </si>
  <si>
    <t>1178,3</t>
  </si>
  <si>
    <t>1143,0</t>
  </si>
  <si>
    <t>723,1</t>
  </si>
  <si>
    <t>684,5</t>
  </si>
  <si>
    <t>1075,8</t>
  </si>
  <si>
    <t>1130,5</t>
  </si>
  <si>
    <t>772,8</t>
  </si>
  <si>
    <t>75,5</t>
  </si>
  <si>
    <t>63,0</t>
  </si>
  <si>
    <t>54,5</t>
  </si>
  <si>
    <t>70,8</t>
  </si>
  <si>
    <t>25,9</t>
  </si>
  <si>
    <t>46,9</t>
  </si>
  <si>
    <t>44,4</t>
  </si>
  <si>
    <t>32,8</t>
  </si>
  <si>
    <t>12,1</t>
  </si>
  <si>
    <t>28,7</t>
  </si>
  <si>
    <t>18,6</t>
  </si>
  <si>
    <t>21,6</t>
  </si>
  <si>
    <t>26,3</t>
  </si>
  <si>
    <t>13,8</t>
  </si>
  <si>
    <t>22863,0</t>
  </si>
  <si>
    <t>23062,4</t>
  </si>
  <si>
    <t>28742,2</t>
  </si>
  <si>
    <t>32248,7</t>
  </si>
  <si>
    <t>33886,3</t>
  </si>
  <si>
    <t>12678,0</t>
  </si>
  <si>
    <t>8502,5</t>
  </si>
  <si>
    <t>11016,6</t>
  </si>
  <si>
    <t>12033,7</t>
  </si>
  <si>
    <t>15657,2</t>
  </si>
  <si>
    <t>10185,1</t>
  </si>
  <si>
    <t>14559,8</t>
  </si>
  <si>
    <t>17725,6</t>
  </si>
  <si>
    <t>20215,1</t>
  </si>
  <si>
    <t>18229,1</t>
  </si>
  <si>
    <t>179,2</t>
  </si>
  <si>
    <t>2479,7</t>
  </si>
  <si>
    <t>2450,0</t>
  </si>
  <si>
    <t>29,7</t>
  </si>
  <si>
    <t>77,6</t>
  </si>
  <si>
    <t>7495,3</t>
  </si>
  <si>
    <t>1536,5</t>
  </si>
  <si>
    <t>1522,3</t>
  </si>
  <si>
    <t>14,2</t>
  </si>
  <si>
    <t>22362,0</t>
  </si>
  <si>
    <t>43,9</t>
  </si>
  <si>
    <t>101,6</t>
  </si>
  <si>
    <t>10643,7</t>
  </si>
  <si>
    <t>18139,0</t>
  </si>
  <si>
    <t>943,2</t>
  </si>
  <si>
    <t>927,7</t>
  </si>
  <si>
    <t>15,5</t>
  </si>
  <si>
    <t>28664,3</t>
  </si>
  <si>
    <t>51026,3</t>
  </si>
  <si>
    <t>39,7</t>
  </si>
  <si>
    <t>93,5</t>
  </si>
  <si>
    <t>8816,0</t>
  </si>
  <si>
    <t>911,5</t>
  </si>
  <si>
    <t>860,5</t>
  </si>
  <si>
    <t>51,1</t>
  </si>
  <si>
    <t>17019,6</t>
  </si>
  <si>
    <t>14,0</t>
  </si>
  <si>
    <t>32,9</t>
  </si>
  <si>
    <t>457,6</t>
  </si>
  <si>
    <t>424,5</t>
  </si>
  <si>
    <t>33,0</t>
  </si>
  <si>
    <t>5856,3</t>
  </si>
  <si>
    <t>25,7</t>
  </si>
  <si>
    <t>60,6</t>
  </si>
  <si>
    <t>6238,9</t>
  </si>
  <si>
    <t>453,9</t>
  </si>
  <si>
    <t>435,9</t>
  </si>
  <si>
    <t>18,0</t>
  </si>
  <si>
    <t>11163,2</t>
  </si>
  <si>
    <t>2577,1</t>
  </si>
  <si>
    <t>Албания</t>
  </si>
  <si>
    <t>-</t>
  </si>
  <si>
    <t>Американское Самоа</t>
  </si>
  <si>
    <t>Ангилья</t>
  </si>
  <si>
    <t>Ангола</t>
  </si>
  <si>
    <t>Андорра</t>
  </si>
  <si>
    <t>Афганистан</t>
  </si>
  <si>
    <t>Бангладеш</t>
  </si>
  <si>
    <t>Бахрейн</t>
  </si>
  <si>
    <t>Белиз</t>
  </si>
  <si>
    <t>Бенин</t>
  </si>
  <si>
    <t>Боливия, Многонациональное Государство</t>
  </si>
  <si>
    <t>Босния и Герцеговина</t>
  </si>
  <si>
    <t>Британская территория в Индийском океане</t>
  </si>
  <si>
    <t>Венгрия</t>
  </si>
  <si>
    <t>Венесуэла, Боливарианская Республика</t>
  </si>
  <si>
    <t>Виргинские острова, Британские</t>
  </si>
  <si>
    <t>Виргинские острова, США</t>
  </si>
  <si>
    <t>Габон</t>
  </si>
  <si>
    <t>Гаити</t>
  </si>
  <si>
    <t>Гана</t>
  </si>
  <si>
    <t>Гватемала</t>
  </si>
  <si>
    <t>Гвинея</t>
  </si>
  <si>
    <t>Гвинея - Бисау</t>
  </si>
  <si>
    <t>Гренада</t>
  </si>
  <si>
    <t>Греция</t>
  </si>
  <si>
    <t>Дания</t>
  </si>
  <si>
    <t>Доминиканская Республика</t>
  </si>
  <si>
    <t>Замбия</t>
  </si>
  <si>
    <t>Зимбабве</t>
  </si>
  <si>
    <t>Йемен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</si>
  <si>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</si>
  <si>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</si>
  <si>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</si>
  <si>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</si>
  <si>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</si>
  <si>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</si>
  <si>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Кабо-Верде</t>
  </si>
  <si>
    <t>Камбоджа</t>
  </si>
  <si>
    <t>Камерун</t>
  </si>
  <si>
    <t>Катар</t>
  </si>
  <si>
    <t>Кения</t>
  </si>
  <si>
    <t>Кипр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</si>
  <si>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</si>
  <si>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</si>
  <si>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</si>
  <si>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</si>
  <si>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</si>
  <si>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</si>
  <si>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Д`Ивуар</t>
  </si>
  <si>
    <t>Куба</t>
  </si>
  <si>
    <t>Кувейт</t>
  </si>
  <si>
    <t>Лаосская Народно-Демократическая Республика</t>
  </si>
  <si>
    <t>Лесото</t>
  </si>
  <si>
    <t>Ливан</t>
  </si>
  <si>
    <t>Ливия</t>
  </si>
  <si>
    <t>Люксембург</t>
  </si>
  <si>
    <t>Маврикий</t>
  </si>
  <si>
    <t>Малайзия</t>
  </si>
  <si>
    <t>Мали</t>
  </si>
  <si>
    <t>Малые Тихоокеанские отдаленные острова Соединенных Штатов</t>
  </si>
  <si>
    <t>Мальта</t>
  </si>
  <si>
    <t>Мозамбик</t>
  </si>
  <si>
    <t>Молдова, Республика</t>
  </si>
  <si>
    <t>Монако</t>
  </si>
  <si>
    <t>Мьянма</t>
  </si>
  <si>
    <t xml:space="preserve">Намибия </t>
  </si>
  <si>
    <t>Непал</t>
  </si>
  <si>
    <t>Нигер</t>
  </si>
  <si>
    <t>Нигерия</t>
  </si>
  <si>
    <t>Никарагуа</t>
  </si>
  <si>
    <t>Норвегия</t>
  </si>
  <si>
    <t>Объединенные Арабские Эмираты</t>
  </si>
  <si>
    <t>Оман</t>
  </si>
  <si>
    <t>Остров Мэн</t>
  </si>
  <si>
    <t>Пакистан</t>
  </si>
  <si>
    <t>Палестина, государство</t>
  </si>
  <si>
    <t>Панама</t>
  </si>
  <si>
    <t>Парагвай</t>
  </si>
  <si>
    <t>Перу</t>
  </si>
  <si>
    <t>Португалия</t>
  </si>
  <si>
    <t>Пуэрто-Рико</t>
  </si>
  <si>
    <t>Республика Македония</t>
  </si>
  <si>
    <t>Республика Сербия</t>
  </si>
  <si>
    <t>Реюньон</t>
  </si>
  <si>
    <t>Руанда</t>
  </si>
  <si>
    <t>Румыния</t>
  </si>
  <si>
    <t>Самоа</t>
  </si>
  <si>
    <t>Саудовская Аравия</t>
  </si>
  <si>
    <t>Свазиленд</t>
  </si>
  <si>
    <t>Северная Македония</t>
  </si>
  <si>
    <t>Сенегал</t>
  </si>
  <si>
    <t>Сербия</t>
  </si>
  <si>
    <t>Сент-Винсент и Гренадины</t>
  </si>
  <si>
    <t>Сент-Китс и Невис</t>
  </si>
  <si>
    <t>Сингапур</t>
  </si>
  <si>
    <t>Сирийская Арабская Республика</t>
  </si>
  <si>
    <t>Словакия</t>
  </si>
  <si>
    <t>Словения</t>
  </si>
  <si>
    <t xml:space="preserve">Соединенное Королевство </t>
  </si>
  <si>
    <t>Соединенные Штаты</t>
  </si>
  <si>
    <t>Сомали</t>
  </si>
  <si>
    <t>Судан</t>
  </si>
  <si>
    <t>Тонга</t>
  </si>
  <si>
    <t>Туркменистан</t>
  </si>
  <si>
    <t>Уганда</t>
  </si>
  <si>
    <t>Уругвай</t>
  </si>
  <si>
    <t>Фарерские острова</t>
  </si>
  <si>
    <t>Фиджи</t>
  </si>
  <si>
    <t>Филиппины</t>
  </si>
  <si>
    <t>Хорватия</t>
  </si>
  <si>
    <t>Центрально-Африканская Республика</t>
  </si>
  <si>
    <t>Черногория</t>
  </si>
  <si>
    <t>Чехия</t>
  </si>
  <si>
    <t>Чили</t>
  </si>
  <si>
    <t>Шри-Ланка</t>
  </si>
  <si>
    <t>Эквадор</t>
  </si>
  <si>
    <t>Экваториальная Гвинея</t>
  </si>
  <si>
    <t>Эль-Сальвадор</t>
  </si>
  <si>
    <t>Эфиопия</t>
  </si>
  <si>
    <t>Южная Осетия</t>
  </si>
  <si>
    <t>Ямайка</t>
  </si>
  <si>
    <t>Страны</t>
  </si>
  <si>
    <t xml:space="preserve">Численность иностранных граждан, размещенных в коллективных средствах размещения - всего:       </t>
  </si>
  <si>
    <t>Число организаций, единиц</t>
  </si>
  <si>
    <t xml:space="preserve">   из них граждан России </t>
  </si>
  <si>
    <t>Из общей численности размещенных лица, размещенные по путевкам, тыс. человек</t>
  </si>
  <si>
    <t>45,4</t>
  </si>
  <si>
    <t>5887,2</t>
  </si>
  <si>
    <t>422,6</t>
  </si>
  <si>
    <t>402,9</t>
  </si>
  <si>
    <t>345,3</t>
  </si>
  <si>
    <t>9181,3</t>
  </si>
  <si>
    <t>41,0</t>
  </si>
  <si>
    <t>5579,8</t>
  </si>
  <si>
    <t>442,3</t>
  </si>
  <si>
    <t>428,1</t>
  </si>
  <si>
    <t>389,4</t>
  </si>
  <si>
    <t>11278,4</t>
  </si>
  <si>
    <t>5922,2</t>
  </si>
  <si>
    <t>734,3</t>
  </si>
  <si>
    <t>718,0</t>
  </si>
  <si>
    <t>681,2</t>
  </si>
  <si>
    <t>13636,6</t>
  </si>
  <si>
    <t>43,6</t>
  </si>
  <si>
    <t>6850,1</t>
  </si>
  <si>
    <t>827,5</t>
  </si>
  <si>
    <t>807,7</t>
  </si>
  <si>
    <t>794,0</t>
  </si>
  <si>
    <t>15404,1</t>
  </si>
  <si>
    <t>44,2</t>
  </si>
  <si>
    <t>4731,8</t>
  </si>
  <si>
    <t>413,9</t>
  </si>
  <si>
    <t>407,0</t>
  </si>
  <si>
    <t>343,5</t>
  </si>
  <si>
    <t>13062,9</t>
  </si>
  <si>
    <t>45,8</t>
  </si>
  <si>
    <t>5701,2</t>
  </si>
  <si>
    <t>402,4</t>
  </si>
  <si>
    <t>345,0</t>
  </si>
  <si>
    <t>10556,4</t>
  </si>
  <si>
    <t>44,1</t>
  </si>
  <si>
    <t>7163,9</t>
  </si>
  <si>
    <t>544,0</t>
  </si>
  <si>
    <t>532,0</t>
  </si>
  <si>
    <t>465,9</t>
  </si>
  <si>
    <t>20937,7</t>
  </si>
  <si>
    <t>Численность размещенных лиц- всего, тыс. человек</t>
  </si>
  <si>
    <t xml:space="preserve">   из них граждан России</t>
  </si>
  <si>
    <t>Из общей численности размещенных - лица, размещенные по путевкам, тыс. человек</t>
  </si>
  <si>
    <t>45,0</t>
  </si>
  <si>
    <t>3327,2</t>
  </si>
  <si>
    <t>329,1</t>
  </si>
  <si>
    <t>320,1</t>
  </si>
  <si>
    <t>1003,7</t>
  </si>
  <si>
    <t>2085,5</t>
  </si>
  <si>
    <t>260,8</t>
  </si>
  <si>
    <t>256,4</t>
  </si>
  <si>
    <t>94,3</t>
  </si>
  <si>
    <t>3281,4</t>
  </si>
  <si>
    <t>52,6</t>
  </si>
  <si>
    <t>2987,7</t>
  </si>
  <si>
    <t>363,1</t>
  </si>
  <si>
    <t>357,8</t>
  </si>
  <si>
    <t>163,1</t>
  </si>
  <si>
    <t>4089,0</t>
  </si>
  <si>
    <t>60,3</t>
  </si>
  <si>
    <t>3053,6</t>
  </si>
  <si>
    <t>329,3</t>
  </si>
  <si>
    <t>322,7</t>
  </si>
  <si>
    <t>154,6</t>
  </si>
  <si>
    <t>4811,0</t>
  </si>
  <si>
    <t>58,1</t>
  </si>
  <si>
    <t>2777,7</t>
  </si>
  <si>
    <t>372,7</t>
  </si>
  <si>
    <t>365,8</t>
  </si>
  <si>
    <t>124,5</t>
  </si>
  <si>
    <t>5166,2</t>
  </si>
  <si>
    <t>57,5</t>
  </si>
  <si>
    <t>3479,7</t>
  </si>
  <si>
    <t>399,1</t>
  </si>
  <si>
    <t>395,7</t>
  </si>
  <si>
    <t>176,1</t>
  </si>
  <si>
    <t>7726,6</t>
  </si>
  <si>
    <t>14,8</t>
  </si>
  <si>
    <t>537,7</t>
  </si>
  <si>
    <t>51,5</t>
  </si>
  <si>
    <t>46,6</t>
  </si>
  <si>
    <t>37,1</t>
  </si>
  <si>
    <t>606,8</t>
  </si>
  <si>
    <t>ЧИСЛЕННОСТЬ ИНОСТРАННЫХ ГРАЖДАН, РАЗМЕЩЕННЫХ В КОЛЛЕКТИВНЫХ СРЕДСТВАХ РАЗМЕЩЕНИЯ РЕСПУБЛИКИ КРЫМ ПО СТРАНАМ ГРАЖДАНСТВА</t>
  </si>
  <si>
    <t>2379,6</t>
  </si>
  <si>
    <r>
      <t>2015</t>
    </r>
    <r>
      <rPr>
        <b/>
        <vertAlign val="superscript"/>
        <sz val="11"/>
        <color indexed="8"/>
        <rFont val="Times New Roman"/>
        <family val="1"/>
        <charset val="204"/>
      </rPr>
      <t>1)</t>
    </r>
  </si>
  <si>
    <t>1.</t>
  </si>
  <si>
    <t>2.</t>
  </si>
  <si>
    <t>3.</t>
  </si>
  <si>
    <t>4.</t>
  </si>
  <si>
    <t>ОСНОВНЫЕ ПОКАЗАТЕЛИ ДЕЯТЕЛЬНОСТИ КОЛЛЕКТИВНЫХ СРЕДСТВ РАЗМЕЩЕНИЯ РЕСПУБЛИКИ КРЫМ</t>
  </si>
  <si>
    <t xml:space="preserve">САНАТОРНО-КУРОРТНЫЕ ОРГАНИЗАЦИИ                                                                                </t>
  </si>
  <si>
    <t xml:space="preserve">ОРГАНИЗАЦИИ ОТДЫХА И ТУРИСТИЧЕСКИЕ БАЗЫ                           </t>
  </si>
  <si>
    <t>КОЛЛЕКТИВНЫЕ СРЕДСТВА РАЗМЕЩЕНИЯ</t>
  </si>
  <si>
    <t>СОДЕРЖАНИЕ:</t>
  </si>
  <si>
    <r>
      <t xml:space="preserve">САНАТОРНО-КУРОРТНЫЕ ОРГАНИЗАЦИИ                                                                                      </t>
    </r>
    <r>
      <rPr>
        <sz val="11"/>
        <color indexed="8"/>
        <rFont val="Times New Roman"/>
        <family val="1"/>
        <charset val="204"/>
      </rPr>
      <t>(по полному кругу хозяйствующих субъектов)</t>
    </r>
  </si>
  <si>
    <r>
      <t>1)</t>
    </r>
    <r>
      <rPr>
        <i/>
        <sz val="9"/>
        <color indexed="8"/>
        <rFont val="Times New Roman"/>
        <family val="1"/>
        <charset val="204"/>
      </rPr>
      <t>Без учета микропредприятий.</t>
    </r>
  </si>
  <si>
    <r>
      <t>ОРГАНИЗАЦИИ ОТДЫХА И ТУРИСТИЧЕСКИЕ БАЗЫ</t>
    </r>
    <r>
      <rPr>
        <b/>
        <vertAlign val="superscript"/>
        <sz val="11"/>
        <color indexed="8"/>
        <rFont val="Times New Roman"/>
        <family val="1"/>
        <charset val="204"/>
      </rPr>
      <t>1)</t>
    </r>
    <r>
      <rPr>
        <b/>
        <sz val="11"/>
        <color indexed="8"/>
        <rFont val="Times New Roman"/>
        <family val="1"/>
        <charset val="204"/>
      </rPr>
      <t xml:space="preserve">                                                                                                    </t>
    </r>
    <r>
      <rPr>
        <sz val="11"/>
        <color indexed="8"/>
        <rFont val="Times New Roman"/>
        <family val="1"/>
        <charset val="204"/>
      </rPr>
      <t>(по полному кругу хозяйствующих субъектов)</t>
    </r>
  </si>
  <si>
    <r>
      <t>2015</t>
    </r>
    <r>
      <rPr>
        <b/>
        <vertAlign val="superscript"/>
        <sz val="11"/>
        <color indexed="8"/>
        <rFont val="Times New Roman"/>
        <family val="1"/>
        <charset val="204"/>
      </rPr>
      <t>2)</t>
    </r>
  </si>
  <si>
    <r>
      <t>1)</t>
    </r>
    <r>
      <rPr>
        <i/>
        <sz val="9"/>
        <color indexed="8"/>
        <rFont val="Times New Roman"/>
        <family val="1"/>
        <charset val="204"/>
      </rPr>
      <t>С 2017 г. с учетом пансионатов.</t>
    </r>
    <r>
      <rPr>
        <i/>
        <vertAlign val="superscript"/>
        <sz val="9"/>
        <color indexed="8"/>
        <rFont val="Times New Roman"/>
        <family val="1"/>
        <charset val="204"/>
      </rPr>
      <t xml:space="preserve">
2)</t>
    </r>
    <r>
      <rPr>
        <i/>
        <sz val="9"/>
        <color indexed="8"/>
        <rFont val="Times New Roman"/>
        <family val="1"/>
        <charset val="204"/>
      </rPr>
      <t>Без учета микропредприятий.</t>
    </r>
  </si>
  <si>
    <t>74,3</t>
  </si>
  <si>
    <t>31,3</t>
  </si>
  <si>
    <t>177,2</t>
  </si>
  <si>
    <t>77,0</t>
  </si>
  <si>
    <t>100,2</t>
  </si>
  <si>
    <t>13309,7</t>
  </si>
  <si>
    <t>5740,4</t>
  </si>
  <si>
    <t>7569,3</t>
  </si>
  <si>
    <t>1860,3</t>
  </si>
  <si>
    <t>1184,7</t>
  </si>
  <si>
    <t>675,6</t>
  </si>
  <si>
    <t>1815,8</t>
  </si>
  <si>
    <t>1159,9</t>
  </si>
  <si>
    <t>655,9</t>
  </si>
  <si>
    <t>44,5</t>
  </si>
  <si>
    <t>24,8</t>
  </si>
  <si>
    <t>19,7</t>
  </si>
  <si>
    <t>35880,4</t>
  </si>
  <si>
    <t>15331,1</t>
  </si>
  <si>
    <t>20549,3</t>
  </si>
  <si>
    <t>ДНР Донецкая Народная Республика</t>
  </si>
  <si>
    <t>ЛНР Луганская Народная Республика</t>
  </si>
  <si>
    <t>Сьера-Леоне</t>
  </si>
  <si>
    <t>Того</t>
  </si>
  <si>
    <t>42,0</t>
  </si>
  <si>
    <t>5253,7</t>
  </si>
  <si>
    <t>419,8</t>
  </si>
  <si>
    <t>409,8</t>
  </si>
  <si>
    <t>15219,1</t>
  </si>
  <si>
    <t>58,2</t>
  </si>
  <si>
    <t>2315,6</t>
  </si>
  <si>
    <t>255,8</t>
  </si>
  <si>
    <t>246,1</t>
  </si>
  <si>
    <t>5330,2</t>
  </si>
  <si>
    <t>118,4</t>
  </si>
  <si>
    <t>342,1</t>
  </si>
  <si>
    <t>43,0</t>
  </si>
  <si>
    <r>
      <t>ОСНОВНЫЕ ПОКАЗАТЕЛИ ДЕЯТЕЛЬНОСТИ КОЛЛЕКТИВНЫХ СРЕДСТВ РАЗМЕЩЕНИЯ РЕСПУБЛИКИ КРЫМ</t>
    </r>
    <r>
      <rPr>
        <b/>
        <vertAlign val="superscript"/>
        <sz val="11"/>
        <color indexed="8"/>
        <rFont val="Times New Roman"/>
        <family val="1"/>
        <charset val="204"/>
      </rPr>
      <t>1)</t>
    </r>
  </si>
  <si>
    <r>
      <t>гостиницы и аналогичные средства размещения</t>
    </r>
    <r>
      <rPr>
        <vertAlign val="superscript"/>
        <sz val="11"/>
        <color indexed="8"/>
        <rFont val="Times New Roman"/>
        <family val="1"/>
        <charset val="204"/>
      </rPr>
      <t>3)</t>
    </r>
  </si>
  <si>
    <r>
      <t>в гостиницах  и аналогичных средствах размещения</t>
    </r>
    <r>
      <rPr>
        <vertAlign val="superscript"/>
        <sz val="11"/>
        <color indexed="8"/>
        <rFont val="Times New Roman"/>
        <family val="1"/>
        <charset val="204"/>
      </rPr>
      <t>3)</t>
    </r>
  </si>
  <si>
    <r>
      <t>в гостиницах и аналогичных средствах размещения</t>
    </r>
    <r>
      <rPr>
        <vertAlign val="superscript"/>
        <sz val="11"/>
        <color indexed="8"/>
        <rFont val="Times New Roman"/>
        <family val="1"/>
        <charset val="204"/>
      </rPr>
      <t>3)</t>
    </r>
  </si>
  <si>
    <r>
      <t xml:space="preserve">    в гостиницах и аналогичных средствах размещения</t>
    </r>
    <r>
      <rPr>
        <vertAlign val="superscript"/>
        <sz val="11"/>
        <color indexed="8"/>
        <rFont val="Times New Roman"/>
        <family val="1"/>
        <charset val="204"/>
      </rPr>
      <t>3)</t>
    </r>
  </si>
  <si>
    <r>
      <rPr>
        <i/>
        <vertAlign val="superscript"/>
        <sz val="9"/>
        <color indexed="8"/>
        <rFont val="Times New Roman"/>
        <family val="1"/>
        <charset val="204"/>
      </rPr>
      <t>1)</t>
    </r>
    <r>
      <rPr>
        <i/>
        <sz val="9"/>
        <color indexed="8"/>
        <rFont val="Times New Roman"/>
        <family val="1"/>
        <charset val="204"/>
      </rPr>
      <t xml:space="preserve">Незначительные расхождения связаны с округлением данных.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9"/>
        <color indexed="8"/>
        <rFont val="Times New Roman"/>
        <family val="1"/>
        <charset val="204"/>
      </rPr>
      <t>2)</t>
    </r>
    <r>
      <rPr>
        <i/>
        <sz val="9"/>
        <color indexed="8"/>
        <rFont val="Times New Roman"/>
        <family val="1"/>
        <charset val="204"/>
      </rPr>
      <t xml:space="preserve">Без учета микропредприятий..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9"/>
        <color indexed="8"/>
        <rFont val="Times New Roman"/>
        <family val="1"/>
        <charset val="204"/>
      </rPr>
      <t>3)</t>
    </r>
    <r>
      <rPr>
        <i/>
        <sz val="9"/>
        <color indexed="8"/>
        <rFont val="Times New Roman"/>
        <family val="1"/>
        <charset val="204"/>
      </rPr>
      <t xml:space="preserve">С 2017 г. без учета пансионатов.            </t>
    </r>
  </si>
  <si>
    <t>х</t>
  </si>
  <si>
    <t>Кирибати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</si>
</sst>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&quot;р.&quot;_-;\-* #,##0.00&quot;р.&quot;_-;_-* &quot;-&quot;??&quot;р.&quot;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0.0000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6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Arial"/>
      <family val="2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color theme="1"/>
      <name val="Arial"/>
      <family val="2"/>
      <charset val="204"/>
    </font>
    <font>
      <b/>
      <vertAlign val="superscript"/>
      <sz val="11"/>
      <color indexed="8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10"/>
      <name val="Times New Roman"/>
      <family val="1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b/>
      <sz val="10"/>
      <color indexed="8"/>
      <name val="MS Sans Serif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0"/>
      <name val="MS Sans Serif"/>
      <family val="2"/>
    </font>
    <font>
      <sz val="8"/>
      <color theme="1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4"/>
      <name val="Helv"/>
    </font>
    <font>
      <b/>
      <sz val="12"/>
      <name val="Helv"/>
    </font>
    <font>
      <b/>
      <sz val="8"/>
      <name val="Arial"/>
      <family val="2"/>
    </font>
    <font>
      <sz val="6"/>
      <name val="Arial Cyr"/>
      <charset val="204"/>
    </font>
    <font>
      <sz val="10"/>
      <color indexed="8"/>
      <name val="Arial"/>
      <family val="2"/>
      <charset val="204"/>
    </font>
    <font>
      <sz val="12"/>
      <color indexed="24"/>
      <name val="System"/>
      <family val="2"/>
      <charset val="204"/>
    </font>
    <font>
      <sz val="12"/>
      <name val="ＭＳ Ｐゴシック"/>
      <family val="3"/>
      <charset val="128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vertAlign val="superscript"/>
      <sz val="9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4"/>
        <bgColor indexed="10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ck">
        <color indexed="63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560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3" fillId="0" borderId="0"/>
    <xf numFmtId="0" fontId="4" fillId="0" borderId="0"/>
    <xf numFmtId="0" fontId="8" fillId="0" borderId="0"/>
    <xf numFmtId="0" fontId="8" fillId="0" borderId="0"/>
    <xf numFmtId="0" fontId="21" fillId="3" borderId="12"/>
    <xf numFmtId="0" fontId="21" fillId="3" borderId="12"/>
    <xf numFmtId="0" fontId="21" fillId="3" borderId="12"/>
    <xf numFmtId="0" fontId="21" fillId="3" borderId="12"/>
    <xf numFmtId="0" fontId="21" fillId="3" borderId="12"/>
    <xf numFmtId="0" fontId="21" fillId="3" borderId="12"/>
    <xf numFmtId="0" fontId="21" fillId="3" borderId="12"/>
    <xf numFmtId="0" fontId="21" fillId="3" borderId="12"/>
    <xf numFmtId="0" fontId="21" fillId="3" borderId="12"/>
    <xf numFmtId="0" fontId="22" fillId="4" borderId="13">
      <alignment horizontal="right" vertical="top" wrapText="1"/>
    </xf>
    <xf numFmtId="0" fontId="23" fillId="0" borderId="0"/>
    <xf numFmtId="0" fontId="21" fillId="0" borderId="2"/>
    <xf numFmtId="0" fontId="21" fillId="0" borderId="2"/>
    <xf numFmtId="0" fontId="21" fillId="0" borderId="2"/>
    <xf numFmtId="0" fontId="21" fillId="0" borderId="2"/>
    <xf numFmtId="0" fontId="21" fillId="0" borderId="2"/>
    <xf numFmtId="0" fontId="21" fillId="0" borderId="2"/>
    <xf numFmtId="0" fontId="21" fillId="0" borderId="2"/>
    <xf numFmtId="0" fontId="21" fillId="0" borderId="2"/>
    <xf numFmtId="0" fontId="21" fillId="0" borderId="2"/>
    <xf numFmtId="0" fontId="21" fillId="0" borderId="2"/>
    <xf numFmtId="0" fontId="21" fillId="0" borderId="2"/>
    <xf numFmtId="0" fontId="21" fillId="0" borderId="2"/>
    <xf numFmtId="0" fontId="21" fillId="0" borderId="2"/>
    <xf numFmtId="0" fontId="21" fillId="0" borderId="2"/>
    <xf numFmtId="0" fontId="21" fillId="0" borderId="2"/>
    <xf numFmtId="0" fontId="21" fillId="0" borderId="2"/>
    <xf numFmtId="0" fontId="21" fillId="0" borderId="2"/>
    <xf numFmtId="0" fontId="21" fillId="0" borderId="2"/>
    <xf numFmtId="0" fontId="24" fillId="5" borderId="14">
      <alignment horizontal="left" vertical="top" wrapText="1"/>
    </xf>
    <xf numFmtId="0" fontId="24" fillId="5" borderId="14">
      <alignment horizontal="left" vertical="top" wrapText="1"/>
    </xf>
    <xf numFmtId="0" fontId="25" fillId="6" borderId="0">
      <alignment horizontal="center"/>
    </xf>
    <xf numFmtId="0" fontId="26" fillId="6" borderId="0">
      <alignment horizontal="center" vertical="center"/>
    </xf>
    <xf numFmtId="0" fontId="27" fillId="7" borderId="0">
      <alignment horizontal="center" wrapText="1"/>
    </xf>
    <xf numFmtId="0" fontId="27" fillId="7" borderId="0">
      <alignment horizontal="center" wrapText="1"/>
    </xf>
    <xf numFmtId="0" fontId="27" fillId="7" borderId="0">
      <alignment horizontal="center" wrapText="1"/>
    </xf>
    <xf numFmtId="0" fontId="27" fillId="7" borderId="0">
      <alignment horizontal="center" wrapText="1"/>
    </xf>
    <xf numFmtId="0" fontId="27" fillId="7" borderId="0">
      <alignment horizontal="center" wrapText="1"/>
    </xf>
    <xf numFmtId="0" fontId="27" fillId="7" borderId="0">
      <alignment horizontal="center" wrapText="1"/>
    </xf>
    <xf numFmtId="0" fontId="27" fillId="7" borderId="0">
      <alignment horizontal="center" wrapText="1"/>
    </xf>
    <xf numFmtId="0" fontId="27" fillId="7" borderId="0">
      <alignment horizontal="center" wrapText="1"/>
    </xf>
    <xf numFmtId="0" fontId="27" fillId="7" borderId="0">
      <alignment horizontal="center" wrapText="1"/>
    </xf>
    <xf numFmtId="0" fontId="27" fillId="7" borderId="0">
      <alignment horizontal="center" wrapText="1"/>
    </xf>
    <xf numFmtId="0" fontId="27" fillId="7" borderId="0">
      <alignment horizontal="center" wrapText="1"/>
    </xf>
    <xf numFmtId="0" fontId="27" fillId="7" borderId="0">
      <alignment horizontal="center" wrapText="1"/>
    </xf>
    <xf numFmtId="0" fontId="27" fillId="7" borderId="0">
      <alignment horizontal="center" wrapText="1"/>
    </xf>
    <xf numFmtId="0" fontId="27" fillId="7" borderId="0">
      <alignment horizontal="center" wrapText="1"/>
    </xf>
    <xf numFmtId="0" fontId="27" fillId="7" borderId="0">
      <alignment horizontal="center" wrapText="1"/>
    </xf>
    <xf numFmtId="0" fontId="27" fillId="7" borderId="0">
      <alignment horizontal="center" wrapText="1"/>
    </xf>
    <xf numFmtId="0" fontId="27" fillId="7" borderId="0">
      <alignment horizontal="center" wrapText="1"/>
    </xf>
    <xf numFmtId="0" fontId="27" fillId="7" borderId="0">
      <alignment horizontal="center" wrapText="1"/>
    </xf>
    <xf numFmtId="0" fontId="27" fillId="7" borderId="0">
      <alignment horizontal="center" wrapText="1"/>
    </xf>
    <xf numFmtId="0" fontId="27" fillId="7" borderId="0">
      <alignment horizontal="center" wrapText="1"/>
    </xf>
    <xf numFmtId="0" fontId="27" fillId="7" borderId="0">
      <alignment horizontal="center" wrapText="1"/>
    </xf>
    <xf numFmtId="0" fontId="27" fillId="7" borderId="0">
      <alignment horizontal="center" wrapText="1"/>
    </xf>
    <xf numFmtId="0" fontId="27" fillId="7" borderId="0">
      <alignment horizontal="center" wrapText="1"/>
    </xf>
    <xf numFmtId="0" fontId="27" fillId="7" borderId="0">
      <alignment horizontal="center" wrapText="1"/>
    </xf>
    <xf numFmtId="0" fontId="27" fillId="7" borderId="0">
      <alignment horizontal="center" wrapText="1"/>
    </xf>
    <xf numFmtId="0" fontId="27" fillId="7" borderId="0">
      <alignment horizontal="center" wrapText="1"/>
    </xf>
    <xf numFmtId="0" fontId="27" fillId="7" borderId="0">
      <alignment horizontal="center" wrapText="1"/>
    </xf>
    <xf numFmtId="0" fontId="27" fillId="7" borderId="0">
      <alignment horizontal="center" wrapText="1"/>
    </xf>
    <xf numFmtId="0" fontId="27" fillId="7" borderId="0">
      <alignment horizontal="center" wrapText="1"/>
    </xf>
    <xf numFmtId="0" fontId="27" fillId="7" borderId="0">
      <alignment horizontal="center" wrapText="1"/>
    </xf>
    <xf numFmtId="0" fontId="27" fillId="7" borderId="0">
      <alignment horizontal="center" wrapText="1"/>
    </xf>
    <xf numFmtId="0" fontId="27" fillId="7" borderId="0">
      <alignment horizontal="center" wrapText="1"/>
    </xf>
    <xf numFmtId="0" fontId="28" fillId="6" borderId="0">
      <alignment horizontal="center"/>
    </xf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/>
    <xf numFmtId="165" fontId="27" fillId="0" borderId="0"/>
    <xf numFmtId="165" fontId="29" fillId="0" borderId="0"/>
    <xf numFmtId="165" fontId="29" fillId="0" borderId="0"/>
    <xf numFmtId="165" fontId="29" fillId="0" borderId="0"/>
    <xf numFmtId="0" fontId="30" fillId="0" borderId="0">
      <alignment horizontal="right" vertical="top"/>
    </xf>
    <xf numFmtId="0" fontId="31" fillId="8" borderId="12" applyBorder="0">
      <protection locked="0"/>
    </xf>
    <xf numFmtId="164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33" fillId="0" borderId="0">
      <alignment horizontal="centerContinuous"/>
    </xf>
    <xf numFmtId="0" fontId="33" fillId="0" borderId="0" applyAlignment="0">
      <alignment horizontal="centerContinuous"/>
    </xf>
    <xf numFmtId="0" fontId="34" fillId="0" borderId="0" applyAlignment="0">
      <alignment horizontal="centerContinuous"/>
    </xf>
    <xf numFmtId="0" fontId="35" fillId="8" borderId="12">
      <protection locked="0"/>
    </xf>
    <xf numFmtId="0" fontId="27" fillId="8" borderId="2"/>
    <xf numFmtId="0" fontId="27" fillId="8" borderId="2"/>
    <xf numFmtId="0" fontId="27" fillId="8" borderId="2"/>
    <xf numFmtId="0" fontId="27" fillId="8" borderId="2"/>
    <xf numFmtId="0" fontId="27" fillId="6" borderId="0"/>
    <xf numFmtId="0" fontId="27" fillId="6" borderId="0"/>
    <xf numFmtId="0" fontId="36" fillId="6" borderId="2">
      <alignment horizontal="left"/>
    </xf>
    <xf numFmtId="0" fontId="36" fillId="6" borderId="2">
      <alignment horizontal="left"/>
    </xf>
    <xf numFmtId="0" fontId="29" fillId="6" borderId="0">
      <alignment horizontal="left"/>
    </xf>
    <xf numFmtId="0" fontId="37" fillId="6" borderId="0">
      <alignment horizontal="left"/>
    </xf>
    <xf numFmtId="0" fontId="29" fillId="6" borderId="0">
      <alignment horizontal="left"/>
    </xf>
    <xf numFmtId="0" fontId="29" fillId="6" borderId="0">
      <alignment horizontal="left"/>
    </xf>
    <xf numFmtId="0" fontId="29" fillId="6" borderId="0">
      <alignment horizontal="left"/>
    </xf>
    <xf numFmtId="0" fontId="38" fillId="9" borderId="0">
      <alignment horizontal="left" vertical="top"/>
    </xf>
    <xf numFmtId="0" fontId="22" fillId="10" borderId="0">
      <alignment horizontal="right" vertical="top" textRotation="90" wrapText="1"/>
    </xf>
    <xf numFmtId="0" fontId="22" fillId="10" borderId="0">
      <alignment horizontal="right" vertical="top" textRotation="90" wrapText="1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>
      <alignment vertical="top"/>
      <protection locked="0"/>
    </xf>
    <xf numFmtId="0" fontId="42" fillId="0" borderId="0">
      <alignment vertical="top"/>
      <protection locked="0"/>
    </xf>
    <xf numFmtId="0" fontId="43" fillId="7" borderId="0">
      <alignment horizontal="center"/>
    </xf>
    <xf numFmtId="0" fontId="43" fillId="7" borderId="0">
      <alignment horizontal="center"/>
    </xf>
    <xf numFmtId="0" fontId="43" fillId="7" borderId="0">
      <alignment horizontal="center"/>
    </xf>
    <xf numFmtId="0" fontId="43" fillId="7" borderId="0">
      <alignment horizontal="center"/>
    </xf>
    <xf numFmtId="0" fontId="43" fillId="7" borderId="0">
      <alignment horizontal="center"/>
    </xf>
    <xf numFmtId="0" fontId="43" fillId="7" borderId="0">
      <alignment horizontal="center"/>
    </xf>
    <xf numFmtId="0" fontId="43" fillId="7" borderId="0">
      <alignment horizontal="center"/>
    </xf>
    <xf numFmtId="0" fontId="43" fillId="7" borderId="0">
      <alignment horizontal="center"/>
    </xf>
    <xf numFmtId="0" fontId="43" fillId="7" borderId="0">
      <alignment horizontal="center"/>
    </xf>
    <xf numFmtId="0" fontId="27" fillId="6" borderId="2">
      <alignment horizontal="centerContinuous" wrapText="1"/>
    </xf>
    <xf numFmtId="0" fontId="27" fillId="6" borderId="2">
      <alignment horizontal="centerContinuous" wrapText="1"/>
    </xf>
    <xf numFmtId="0" fontId="27" fillId="6" borderId="2">
      <alignment horizontal="centerContinuous" wrapText="1"/>
    </xf>
    <xf numFmtId="0" fontId="27" fillId="6" borderId="2">
      <alignment horizontal="centerContinuous" wrapText="1"/>
    </xf>
    <xf numFmtId="0" fontId="44" fillId="9" borderId="0">
      <alignment horizontal="center" wrapText="1"/>
    </xf>
    <xf numFmtId="0" fontId="27" fillId="6" borderId="2">
      <alignment horizontal="centerContinuous" wrapText="1"/>
    </xf>
    <xf numFmtId="0" fontId="21" fillId="6" borderId="11">
      <alignment wrapText="1"/>
    </xf>
    <xf numFmtId="0" fontId="21" fillId="6" borderId="11">
      <alignment wrapText="1"/>
    </xf>
    <xf numFmtId="0" fontId="45" fillId="6" borderId="11">
      <alignment wrapText="1"/>
    </xf>
    <xf numFmtId="0" fontId="21" fillId="6" borderId="11">
      <alignment wrapText="1"/>
    </xf>
    <xf numFmtId="0" fontId="21" fillId="6" borderId="11">
      <alignment wrapText="1"/>
    </xf>
    <xf numFmtId="0" fontId="45" fillId="6" borderId="11">
      <alignment wrapText="1"/>
    </xf>
    <xf numFmtId="0" fontId="21" fillId="6" borderId="11">
      <alignment wrapText="1"/>
    </xf>
    <xf numFmtId="0" fontId="45" fillId="6" borderId="11">
      <alignment wrapText="1"/>
    </xf>
    <xf numFmtId="0" fontId="21" fillId="6" borderId="11">
      <alignment wrapText="1"/>
    </xf>
    <xf numFmtId="0" fontId="45" fillId="6" borderId="11">
      <alignment wrapText="1"/>
    </xf>
    <xf numFmtId="0" fontId="21" fillId="6" borderId="11">
      <alignment wrapText="1"/>
    </xf>
    <xf numFmtId="0" fontId="45" fillId="6" borderId="11">
      <alignment wrapText="1"/>
    </xf>
    <xf numFmtId="0" fontId="21" fillId="6" borderId="11">
      <alignment wrapText="1"/>
    </xf>
    <xf numFmtId="0" fontId="45" fillId="6" borderId="11">
      <alignment wrapText="1"/>
    </xf>
    <xf numFmtId="0" fontId="21" fillId="6" borderId="11">
      <alignment wrapText="1"/>
    </xf>
    <xf numFmtId="0" fontId="21" fillId="6" borderId="11">
      <alignment wrapText="1"/>
    </xf>
    <xf numFmtId="0" fontId="21" fillId="6" borderId="11">
      <alignment wrapText="1"/>
    </xf>
    <xf numFmtId="0" fontId="21" fillId="6" borderId="11">
      <alignment wrapText="1"/>
    </xf>
    <xf numFmtId="0" fontId="21" fillId="6" borderId="11">
      <alignment wrapText="1"/>
    </xf>
    <xf numFmtId="0" fontId="21" fillId="6" borderId="11">
      <alignment wrapText="1"/>
    </xf>
    <xf numFmtId="0" fontId="21" fillId="6" borderId="11">
      <alignment wrapText="1"/>
    </xf>
    <xf numFmtId="0" fontId="21" fillId="6" borderId="11">
      <alignment wrapText="1"/>
    </xf>
    <xf numFmtId="0" fontId="21" fillId="6" borderId="11">
      <alignment wrapText="1"/>
    </xf>
    <xf numFmtId="0" fontId="21" fillId="6" borderId="11">
      <alignment wrapText="1"/>
    </xf>
    <xf numFmtId="0" fontId="21" fillId="6" borderId="11">
      <alignment wrapText="1"/>
    </xf>
    <xf numFmtId="0" fontId="21" fillId="6" borderId="11">
      <alignment wrapText="1"/>
    </xf>
    <xf numFmtId="0" fontId="21" fillId="6" borderId="11">
      <alignment wrapText="1"/>
    </xf>
    <xf numFmtId="0" fontId="21" fillId="6" borderId="11">
      <alignment wrapText="1"/>
    </xf>
    <xf numFmtId="0" fontId="21" fillId="6" borderId="11">
      <alignment wrapText="1"/>
    </xf>
    <xf numFmtId="0" fontId="21" fillId="6" borderId="11">
      <alignment wrapText="1"/>
    </xf>
    <xf numFmtId="0" fontId="21" fillId="6" borderId="6"/>
    <xf numFmtId="0" fontId="21" fillId="6" borderId="6"/>
    <xf numFmtId="0" fontId="21" fillId="6" borderId="6"/>
    <xf numFmtId="0" fontId="45" fillId="6" borderId="6"/>
    <xf numFmtId="0" fontId="45" fillId="6" borderId="6"/>
    <xf numFmtId="0" fontId="45" fillId="6" borderId="6"/>
    <xf numFmtId="0" fontId="45" fillId="6" borderId="6"/>
    <xf numFmtId="0" fontId="45" fillId="6" borderId="6"/>
    <xf numFmtId="0" fontId="21" fillId="6" borderId="6"/>
    <xf numFmtId="0" fontId="21" fillId="6" borderId="6"/>
    <xf numFmtId="0" fontId="21" fillId="6" borderId="6"/>
    <xf numFmtId="0" fontId="21" fillId="6" borderId="6"/>
    <xf numFmtId="0" fontId="21" fillId="6" borderId="6"/>
    <xf numFmtId="0" fontId="21" fillId="6" borderId="6"/>
    <xf numFmtId="0" fontId="21" fillId="6" borderId="6"/>
    <xf numFmtId="0" fontId="45" fillId="6" borderId="9"/>
    <xf numFmtId="0" fontId="21" fillId="6" borderId="9"/>
    <xf numFmtId="0" fontId="21" fillId="6" borderId="9"/>
    <xf numFmtId="0" fontId="45" fillId="6" borderId="9"/>
    <xf numFmtId="0" fontId="45" fillId="6" borderId="9"/>
    <xf numFmtId="0" fontId="45" fillId="6" borderId="9"/>
    <xf numFmtId="0" fontId="45" fillId="6" borderId="9"/>
    <xf numFmtId="0" fontId="45" fillId="6" borderId="9"/>
    <xf numFmtId="0" fontId="21" fillId="6" borderId="9"/>
    <xf numFmtId="0" fontId="21" fillId="6" borderId="9"/>
    <xf numFmtId="0" fontId="21" fillId="6" borderId="9"/>
    <xf numFmtId="0" fontId="21" fillId="6" borderId="9"/>
    <xf numFmtId="0" fontId="21" fillId="6" borderId="9"/>
    <xf numFmtId="0" fontId="21" fillId="6" borderId="9"/>
    <xf numFmtId="0" fontId="21" fillId="6" borderId="9"/>
    <xf numFmtId="0" fontId="21" fillId="6" borderId="8">
      <alignment horizontal="center" wrapText="1"/>
    </xf>
    <xf numFmtId="0" fontId="21" fillId="6" borderId="8">
      <alignment horizontal="center" wrapText="1"/>
    </xf>
    <xf numFmtId="0" fontId="21" fillId="6" borderId="8">
      <alignment horizontal="center" wrapText="1"/>
    </xf>
    <xf numFmtId="0" fontId="21" fillId="6" borderId="8">
      <alignment horizontal="center" wrapText="1"/>
    </xf>
    <xf numFmtId="0" fontId="21" fillId="6" borderId="8">
      <alignment horizontal="center" wrapText="1"/>
    </xf>
    <xf numFmtId="0" fontId="21" fillId="6" borderId="8">
      <alignment horizontal="center" wrapText="1"/>
    </xf>
    <xf numFmtId="0" fontId="21" fillId="6" borderId="8">
      <alignment horizontal="center" wrapText="1"/>
    </xf>
    <xf numFmtId="0" fontId="21" fillId="6" borderId="8">
      <alignment horizontal="center" wrapText="1"/>
    </xf>
    <xf numFmtId="0" fontId="21" fillId="6" borderId="8">
      <alignment horizontal="center" wrapText="1"/>
    </xf>
    <xf numFmtId="0" fontId="24" fillId="5" borderId="15">
      <alignment horizontal="left" vertical="top" wrapText="1"/>
    </xf>
    <xf numFmtId="0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6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4" fillId="0" borderId="0"/>
    <xf numFmtId="0" fontId="29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Fill="0" applyBorder="0" applyAlignment="0" applyProtection="0"/>
    <xf numFmtId="0" fontId="27" fillId="0" borderId="0"/>
    <xf numFmtId="0" fontId="27" fillId="0" borderId="0"/>
    <xf numFmtId="0" fontId="47" fillId="0" borderId="0"/>
    <xf numFmtId="0" fontId="27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4" fillId="0" borderId="0"/>
    <xf numFmtId="0" fontId="27" fillId="0" borderId="0"/>
    <xf numFmtId="0" fontId="27" fillId="0" borderId="0"/>
    <xf numFmtId="0" fontId="4" fillId="0" borderId="0"/>
    <xf numFmtId="0" fontId="27" fillId="0" borderId="0"/>
    <xf numFmtId="0" fontId="27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 applyNumberFormat="0" applyFill="0" applyBorder="0" applyAlignment="0" applyProtection="0"/>
    <xf numFmtId="0" fontId="27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32" fillId="0" borderId="0"/>
    <xf numFmtId="0" fontId="27" fillId="0" borderId="0"/>
    <xf numFmtId="0" fontId="27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Fill="0" applyBorder="0" applyAlignment="0" applyProtection="0"/>
    <xf numFmtId="0" fontId="27" fillId="0" borderId="0"/>
    <xf numFmtId="0" fontId="27" fillId="0" borderId="0" applyNumberFormat="0" applyFill="0" applyBorder="0" applyAlignment="0" applyProtection="0"/>
    <xf numFmtId="0" fontId="27" fillId="0" borderId="0"/>
    <xf numFmtId="0" fontId="27" fillId="0" borderId="0" applyNumberFormat="0" applyFill="0" applyBorder="0" applyAlignment="0" applyProtection="0"/>
    <xf numFmtId="0" fontId="27" fillId="0" borderId="0"/>
    <xf numFmtId="0" fontId="27" fillId="0" borderId="0" applyNumberFormat="0" applyFill="0" applyBorder="0" applyAlignment="0" applyProtection="0"/>
    <xf numFmtId="0" fontId="27" fillId="0" borderId="0"/>
    <xf numFmtId="0" fontId="29" fillId="0" borderId="0"/>
    <xf numFmtId="0" fontId="4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9" fillId="0" borderId="0"/>
    <xf numFmtId="0" fontId="4" fillId="0" borderId="0"/>
    <xf numFmtId="0" fontId="46" fillId="0" borderId="0"/>
    <xf numFmtId="0" fontId="46" fillId="0" borderId="0"/>
    <xf numFmtId="0" fontId="4" fillId="0" borderId="0"/>
    <xf numFmtId="0" fontId="46" fillId="0" borderId="0"/>
    <xf numFmtId="0" fontId="2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7" fillId="0" borderId="0"/>
    <xf numFmtId="0" fontId="46" fillId="0" borderId="0"/>
    <xf numFmtId="0" fontId="2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7" fillId="0" borderId="0"/>
    <xf numFmtId="0" fontId="2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7" fillId="0" borderId="0"/>
    <xf numFmtId="0" fontId="2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7" fillId="0" borderId="0"/>
    <xf numFmtId="0" fontId="27" fillId="0" borderId="0"/>
    <xf numFmtId="0" fontId="27" fillId="0" borderId="0"/>
    <xf numFmtId="0" fontId="31" fillId="0" borderId="0" applyNumberFormat="0" applyFont="0" applyFill="0" applyBorder="0" applyAlignment="0" applyProtection="0"/>
    <xf numFmtId="0" fontId="29" fillId="2" borderId="1" applyNumberFormat="0" applyFont="0" applyAlignment="0" applyProtection="0"/>
    <xf numFmtId="0" fontId="29" fillId="2" borderId="1"/>
    <xf numFmtId="0" fontId="29" fillId="2" borderId="1" applyNumberFormat="0" applyFont="0" applyAlignment="0" applyProtection="0"/>
    <xf numFmtId="0" fontId="29" fillId="2" borderId="1"/>
    <xf numFmtId="0" fontId="29" fillId="2" borderId="1" applyNumberFormat="0" applyFont="0" applyAlignment="0" applyProtection="0"/>
    <xf numFmtId="0" fontId="29" fillId="2" borderId="1"/>
    <xf numFmtId="0" fontId="29" fillId="2" borderId="1" applyNumberFormat="0" applyFont="0" applyAlignment="0" applyProtection="0"/>
    <xf numFmtId="0" fontId="29" fillId="2" borderId="1"/>
    <xf numFmtId="0" fontId="29" fillId="2" borderId="1" applyNumberFormat="0" applyFont="0" applyAlignment="0" applyProtection="0"/>
    <xf numFmtId="0" fontId="29" fillId="2" borderId="1"/>
    <xf numFmtId="0" fontId="29" fillId="2" borderId="1" applyNumberFormat="0" applyFont="0" applyAlignment="0" applyProtection="0"/>
    <xf numFmtId="0" fontId="29" fillId="2" borderId="1"/>
    <xf numFmtId="0" fontId="29" fillId="2" borderId="1" applyNumberFormat="0" applyFont="0" applyAlignment="0" applyProtection="0"/>
    <xf numFmtId="0" fontId="29" fillId="2" borderId="1"/>
    <xf numFmtId="0" fontId="29" fillId="2" borderId="1" applyNumberFormat="0" applyFont="0" applyAlignment="0" applyProtection="0"/>
    <xf numFmtId="0" fontId="29" fillId="2" borderId="1"/>
    <xf numFmtId="0" fontId="29" fillId="2" borderId="1" applyNumberFormat="0" applyFont="0" applyAlignment="0" applyProtection="0"/>
    <xf numFmtId="0" fontId="29" fillId="2" borderId="1"/>
    <xf numFmtId="0" fontId="29" fillId="2" borderId="1" applyNumberFormat="0" applyFont="0" applyAlignment="0" applyProtection="0"/>
    <xf numFmtId="0" fontId="29" fillId="2" borderId="1"/>
    <xf numFmtId="0" fontId="29" fillId="2" borderId="1" applyNumberFormat="0" applyFont="0" applyAlignment="0" applyProtection="0"/>
    <xf numFmtId="0" fontId="29" fillId="2" borderId="1"/>
    <xf numFmtId="0" fontId="29" fillId="2" borderId="1" applyNumberFormat="0" applyFont="0" applyAlignment="0" applyProtection="0"/>
    <xf numFmtId="0" fontId="29" fillId="2" borderId="1"/>
    <xf numFmtId="0" fontId="29" fillId="2" borderId="1" applyNumberFormat="0" applyFont="0" applyAlignment="0" applyProtection="0"/>
    <xf numFmtId="0" fontId="29" fillId="2" borderId="1"/>
    <xf numFmtId="0" fontId="29" fillId="2" borderId="1" applyNumberFormat="0" applyFont="0" applyAlignment="0" applyProtection="0"/>
    <xf numFmtId="0" fontId="29" fillId="2" borderId="1"/>
    <xf numFmtId="0" fontId="29" fillId="2" borderId="1" applyNumberFormat="0" applyFont="0" applyAlignment="0" applyProtection="0"/>
    <xf numFmtId="0" fontId="29" fillId="2" borderId="1"/>
    <xf numFmtId="0" fontId="29" fillId="2" borderId="1" applyNumberFormat="0" applyFont="0" applyAlignment="0" applyProtection="0"/>
    <xf numFmtId="0" fontId="29" fillId="2" borderId="1"/>
    <xf numFmtId="0" fontId="29" fillId="2" borderId="1" applyNumberFormat="0" applyFont="0" applyAlignment="0" applyProtection="0"/>
    <xf numFmtId="0" fontId="29" fillId="2" borderId="1"/>
    <xf numFmtId="0" fontId="29" fillId="2" borderId="1" applyNumberFormat="0" applyFont="0" applyAlignment="0" applyProtection="0"/>
    <xf numFmtId="0" fontId="29" fillId="2" borderId="1"/>
    <xf numFmtId="0" fontId="29" fillId="2" borderId="1" applyNumberFormat="0" applyFont="0" applyAlignment="0" applyProtection="0"/>
    <xf numFmtId="0" fontId="29" fillId="2" borderId="1"/>
    <xf numFmtId="0" fontId="29" fillId="2" borderId="1" applyNumberFormat="0" applyFont="0" applyAlignment="0" applyProtection="0"/>
    <xf numFmtId="0" fontId="29" fillId="2" borderId="1"/>
    <xf numFmtId="0" fontId="29" fillId="2" borderId="1" applyNumberFormat="0" applyFont="0" applyAlignment="0" applyProtection="0"/>
    <xf numFmtId="0" fontId="29" fillId="2" borderId="1"/>
    <xf numFmtId="0" fontId="29" fillId="2" borderId="1" applyNumberFormat="0" applyFont="0" applyAlignment="0" applyProtection="0"/>
    <xf numFmtId="0" fontId="29" fillId="2" borderId="1"/>
    <xf numFmtId="0" fontId="29" fillId="2" borderId="1" applyNumberFormat="0" applyFont="0" applyAlignment="0" applyProtection="0"/>
    <xf numFmtId="0" fontId="29" fillId="2" borderId="1"/>
    <xf numFmtId="0" fontId="29" fillId="2" borderId="1" applyNumberFormat="0" applyFont="0" applyAlignment="0" applyProtection="0"/>
    <xf numFmtId="0" fontId="29" fillId="2" borderId="1"/>
    <xf numFmtId="0" fontId="29" fillId="2" borderId="1" applyNumberFormat="0" applyFont="0" applyAlignment="0" applyProtection="0"/>
    <xf numFmtId="0" fontId="29" fillId="2" borderId="1"/>
    <xf numFmtId="0" fontId="29" fillId="2" borderId="1" applyNumberFormat="0" applyFont="0" applyAlignment="0" applyProtection="0"/>
    <xf numFmtId="0" fontId="29" fillId="2" borderId="1"/>
    <xf numFmtId="0" fontId="29" fillId="2" borderId="1" applyNumberFormat="0" applyFont="0" applyAlignment="0" applyProtection="0"/>
    <xf numFmtId="0" fontId="29" fillId="2" borderId="1"/>
    <xf numFmtId="0" fontId="29" fillId="2" borderId="1" applyNumberFormat="0" applyFont="0" applyAlignment="0" applyProtection="0"/>
    <xf numFmtId="0" fontId="29" fillId="2" borderId="1"/>
    <xf numFmtId="0" fontId="29" fillId="2" borderId="1" applyNumberFormat="0" applyFont="0" applyAlignment="0" applyProtection="0"/>
    <xf numFmtId="0" fontId="29" fillId="2" borderId="1"/>
    <xf numFmtId="0" fontId="29" fillId="2" borderId="1" applyNumberFormat="0" applyFont="0" applyAlignment="0" applyProtection="0"/>
    <xf numFmtId="0" fontId="29" fillId="2" borderId="1"/>
    <xf numFmtId="0" fontId="29" fillId="2" borderId="1" applyNumberFormat="0" applyFont="0" applyAlignment="0" applyProtection="0"/>
    <xf numFmtId="0" fontId="29" fillId="2" borderId="1"/>
    <xf numFmtId="0" fontId="29" fillId="2" borderId="1" applyNumberFormat="0" applyFont="0" applyAlignment="0" applyProtection="0"/>
    <xf numFmtId="0" fontId="29" fillId="2" borderId="1"/>
    <xf numFmtId="0" fontId="29" fillId="2" borderId="1" applyNumberFormat="0" applyFont="0" applyAlignment="0" applyProtection="0"/>
    <xf numFmtId="0" fontId="29" fillId="2" borderId="1"/>
    <xf numFmtId="0" fontId="29" fillId="2" borderId="1" applyNumberFormat="0" applyFont="0" applyAlignment="0" applyProtection="0"/>
    <xf numFmtId="0" fontId="29" fillId="2" borderId="1"/>
    <xf numFmtId="0" fontId="29" fillId="2" borderId="1" applyNumberFormat="0" applyFont="0" applyAlignment="0" applyProtection="0"/>
    <xf numFmtId="0" fontId="29" fillId="2" borderId="1"/>
    <xf numFmtId="0" fontId="29" fillId="2" borderId="1" applyNumberFormat="0" applyFont="0" applyAlignment="0" applyProtection="0"/>
    <xf numFmtId="0" fontId="29" fillId="2" borderId="1"/>
    <xf numFmtId="0" fontId="29" fillId="2" borderId="1" applyNumberFormat="0" applyFont="0" applyAlignment="0" applyProtection="0"/>
    <xf numFmtId="0" fontId="29" fillId="2" borderId="1"/>
    <xf numFmtId="0" fontId="29" fillId="2" borderId="1" applyNumberFormat="0" applyFont="0" applyAlignment="0" applyProtection="0"/>
    <xf numFmtId="0" fontId="29" fillId="2" borderId="1"/>
    <xf numFmtId="0" fontId="29" fillId="2" borderId="1" applyNumberFormat="0" applyFont="0" applyAlignment="0" applyProtection="0"/>
    <xf numFmtId="0" fontId="29" fillId="2" borderId="1"/>
    <xf numFmtId="0" fontId="29" fillId="2" borderId="1" applyNumberFormat="0" applyFont="0" applyAlignment="0" applyProtection="0"/>
    <xf numFmtId="0" fontId="29" fillId="2" borderId="1"/>
    <xf numFmtId="0" fontId="29" fillId="2" borderId="1" applyNumberFormat="0" applyFont="0" applyAlignment="0" applyProtection="0"/>
    <xf numFmtId="0" fontId="29" fillId="2" borderId="1"/>
    <xf numFmtId="0" fontId="29" fillId="2" borderId="1" applyNumberFormat="0" applyFont="0" applyAlignment="0" applyProtection="0"/>
    <xf numFmtId="0" fontId="29" fillId="2" borderId="1"/>
    <xf numFmtId="0" fontId="29" fillId="2" borderId="1" applyNumberFormat="0" applyFont="0" applyAlignment="0" applyProtection="0"/>
    <xf numFmtId="0" fontId="29" fillId="2" borderId="1"/>
    <xf numFmtId="0" fontId="29" fillId="2" borderId="1" applyNumberFormat="0" applyFont="0" applyAlignment="0" applyProtection="0"/>
    <xf numFmtId="0" fontId="29" fillId="2" borderId="1"/>
    <xf numFmtId="0" fontId="29" fillId="2" borderId="1" applyNumberFormat="0" applyFont="0" applyAlignment="0" applyProtection="0"/>
    <xf numFmtId="0" fontId="29" fillId="2" borderId="1"/>
    <xf numFmtId="0" fontId="29" fillId="2" borderId="1" applyNumberFormat="0" applyFont="0" applyAlignment="0" applyProtection="0"/>
    <xf numFmtId="0" fontId="29" fillId="2" borderId="1"/>
    <xf numFmtId="0" fontId="29" fillId="2" borderId="1" applyNumberFormat="0" applyFont="0" applyAlignment="0" applyProtection="0"/>
    <xf numFmtId="0" fontId="29" fillId="2" borderId="1"/>
    <xf numFmtId="0" fontId="29" fillId="2" borderId="1" applyNumberFormat="0" applyFont="0" applyAlignment="0" applyProtection="0"/>
    <xf numFmtId="0" fontId="29" fillId="2" borderId="1"/>
    <xf numFmtId="0" fontId="29" fillId="2" borderId="1" applyNumberFormat="0" applyFont="0" applyAlignment="0" applyProtection="0"/>
    <xf numFmtId="0" fontId="29" fillId="2" borderId="1"/>
    <xf numFmtId="0" fontId="29" fillId="2" borderId="1" applyNumberFormat="0" applyFont="0" applyAlignment="0" applyProtection="0"/>
    <xf numFmtId="0" fontId="29" fillId="2" borderId="1"/>
    <xf numFmtId="0" fontId="29" fillId="2" borderId="1" applyNumberFormat="0" applyFont="0" applyAlignment="0" applyProtection="0"/>
    <xf numFmtId="0" fontId="29" fillId="2" borderId="1"/>
    <xf numFmtId="0" fontId="29" fillId="2" borderId="1" applyNumberFormat="0" applyFont="0" applyAlignment="0" applyProtection="0"/>
    <xf numFmtId="0" fontId="29" fillId="2" borderId="1"/>
    <xf numFmtId="0" fontId="29" fillId="2" borderId="1" applyNumberFormat="0" applyFont="0" applyAlignment="0" applyProtection="0"/>
    <xf numFmtId="0" fontId="29" fillId="2" borderId="1"/>
    <xf numFmtId="0" fontId="29" fillId="2" borderId="1" applyNumberFormat="0" applyFont="0" applyAlignment="0" applyProtection="0"/>
    <xf numFmtId="0" fontId="29" fillId="2" borderId="1"/>
    <xf numFmtId="0" fontId="29" fillId="2" borderId="1" applyNumberFormat="0" applyFont="0" applyAlignment="0" applyProtection="0"/>
    <xf numFmtId="0" fontId="29" fillId="2" borderId="1"/>
    <xf numFmtId="0" fontId="29" fillId="2" borderId="1" applyNumberFormat="0" applyFont="0" applyAlignment="0" applyProtection="0"/>
    <xf numFmtId="0" fontId="29" fillId="2" borderId="1"/>
    <xf numFmtId="0" fontId="29" fillId="2" borderId="1" applyNumberFormat="0" applyFont="0" applyAlignment="0" applyProtection="0"/>
    <xf numFmtId="0" fontId="29" fillId="2" borderId="1"/>
    <xf numFmtId="0" fontId="29" fillId="2" borderId="1" applyNumberFormat="0" applyFont="0" applyAlignment="0" applyProtection="0"/>
    <xf numFmtId="0" fontId="29" fillId="2" borderId="1"/>
    <xf numFmtId="0" fontId="29" fillId="2" borderId="1" applyNumberFormat="0" applyFont="0" applyAlignment="0" applyProtection="0"/>
    <xf numFmtId="0" fontId="29" fillId="2" borderId="1"/>
    <xf numFmtId="0" fontId="29" fillId="2" borderId="1" applyNumberFormat="0" applyFont="0" applyAlignment="0" applyProtection="0"/>
    <xf numFmtId="0" fontId="29" fillId="2" borderId="1"/>
    <xf numFmtId="0" fontId="29" fillId="2" borderId="1" applyNumberFormat="0" applyFont="0" applyAlignment="0" applyProtection="0"/>
    <xf numFmtId="0" fontId="29" fillId="2" borderId="1"/>
    <xf numFmtId="0" fontId="29" fillId="2" borderId="1" applyNumberFormat="0" applyFont="0" applyAlignment="0" applyProtection="0"/>
    <xf numFmtId="0" fontId="29" fillId="2" borderId="1"/>
    <xf numFmtId="0" fontId="29" fillId="2" borderId="1" applyNumberFormat="0" applyFont="0" applyAlignment="0" applyProtection="0"/>
    <xf numFmtId="0" fontId="29" fillId="2" borderId="1"/>
    <xf numFmtId="0" fontId="29" fillId="2" borderId="1" applyNumberFormat="0" applyFont="0" applyAlignment="0" applyProtection="0"/>
    <xf numFmtId="0" fontId="29" fillId="2" borderId="1"/>
    <xf numFmtId="0" fontId="29" fillId="2" borderId="1" applyNumberFormat="0" applyFont="0" applyAlignment="0" applyProtection="0"/>
    <xf numFmtId="0" fontId="29" fillId="2" borderId="1"/>
    <xf numFmtId="0" fontId="29" fillId="2" borderId="1" applyNumberFormat="0" applyFont="0" applyAlignment="0" applyProtection="0"/>
    <xf numFmtId="0" fontId="29" fillId="2" borderId="1"/>
    <xf numFmtId="0" fontId="29" fillId="2" borderId="1" applyNumberFormat="0" applyFont="0" applyAlignment="0" applyProtection="0"/>
    <xf numFmtId="0" fontId="29" fillId="2" borderId="1"/>
    <xf numFmtId="0" fontId="29" fillId="2" borderId="1" applyNumberFormat="0" applyFont="0" applyAlignment="0" applyProtection="0"/>
    <xf numFmtId="0" fontId="29" fillId="2" borderId="1"/>
    <xf numFmtId="0" fontId="29" fillId="2" borderId="1" applyNumberFormat="0" applyFont="0" applyAlignment="0" applyProtection="0"/>
    <xf numFmtId="0" fontId="29" fillId="2" borderId="1"/>
    <xf numFmtId="0" fontId="29" fillId="2" borderId="1" applyNumberFormat="0" applyFont="0" applyAlignment="0" applyProtection="0"/>
    <xf numFmtId="0" fontId="29" fillId="2" borderId="1"/>
    <xf numFmtId="0" fontId="29" fillId="2" borderId="1" applyNumberFormat="0" applyFont="0" applyAlignment="0" applyProtection="0"/>
    <xf numFmtId="0" fontId="29" fillId="2" borderId="1"/>
    <xf numFmtId="0" fontId="29" fillId="2" borderId="1" applyNumberFormat="0" applyFont="0" applyAlignment="0" applyProtection="0"/>
    <xf numFmtId="0" fontId="29" fillId="2" borderId="1"/>
    <xf numFmtId="0" fontId="29" fillId="2" borderId="1" applyNumberFormat="0" applyFont="0" applyAlignment="0" applyProtection="0"/>
    <xf numFmtId="0" fontId="29" fillId="2" borderId="1"/>
    <xf numFmtId="0" fontId="29" fillId="2" borderId="1" applyNumberFormat="0" applyFont="0" applyAlignment="0" applyProtection="0"/>
    <xf numFmtId="0" fontId="29" fillId="2" borderId="1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" fillId="0" borderId="0"/>
    <xf numFmtId="9" fontId="4" fillId="0" borderId="0"/>
    <xf numFmtId="9" fontId="27" fillId="0" borderId="0" applyFont="0" applyFill="0" applyBorder="0" applyAlignment="0" applyProtection="0"/>
    <xf numFmtId="9" fontId="27" fillId="0" borderId="0"/>
    <xf numFmtId="9" fontId="29" fillId="0" borderId="0"/>
    <xf numFmtId="9" fontId="29" fillId="0" borderId="0"/>
    <xf numFmtId="9" fontId="27" fillId="0" borderId="0" applyNumberFormat="0" applyFont="0" applyFill="0" applyBorder="0" applyAlignment="0" applyProtection="0"/>
    <xf numFmtId="0" fontId="21" fillId="6" borderId="2"/>
    <xf numFmtId="0" fontId="21" fillId="6" borderId="2"/>
    <xf numFmtId="0" fontId="21" fillId="6" borderId="2"/>
    <xf numFmtId="0" fontId="21" fillId="6" borderId="2"/>
    <xf numFmtId="0" fontId="21" fillId="6" borderId="2"/>
    <xf numFmtId="0" fontId="21" fillId="6" borderId="2"/>
    <xf numFmtId="0" fontId="21" fillId="6" borderId="2"/>
    <xf numFmtId="0" fontId="21" fillId="6" borderId="2"/>
    <xf numFmtId="0" fontId="21" fillId="6" borderId="2"/>
    <xf numFmtId="0" fontId="21" fillId="6" borderId="2"/>
    <xf numFmtId="0" fontId="21" fillId="6" borderId="2"/>
    <xf numFmtId="0" fontId="21" fillId="6" borderId="2"/>
    <xf numFmtId="0" fontId="21" fillId="6" borderId="2"/>
    <xf numFmtId="0" fontId="21" fillId="6" borderId="2"/>
    <xf numFmtId="0" fontId="21" fillId="6" borderId="2"/>
    <xf numFmtId="0" fontId="21" fillId="6" borderId="2"/>
    <xf numFmtId="0" fontId="21" fillId="6" borderId="2"/>
    <xf numFmtId="0" fontId="21" fillId="6" borderId="2"/>
    <xf numFmtId="0" fontId="26" fillId="6" borderId="0">
      <alignment horizontal="right"/>
    </xf>
    <xf numFmtId="0" fontId="48" fillId="9" borderId="0">
      <alignment horizontal="center"/>
    </xf>
    <xf numFmtId="0" fontId="24" fillId="10" borderId="2">
      <alignment horizontal="left" vertical="top" wrapText="1"/>
    </xf>
    <xf numFmtId="0" fontId="24" fillId="10" borderId="2">
      <alignment horizontal="left" vertical="top" wrapText="1"/>
    </xf>
    <xf numFmtId="0" fontId="49" fillId="10" borderId="3">
      <alignment horizontal="left" vertical="top" wrapText="1"/>
    </xf>
    <xf numFmtId="0" fontId="24" fillId="10" borderId="4">
      <alignment horizontal="left" vertical="top" wrapText="1"/>
    </xf>
    <xf numFmtId="0" fontId="24" fillId="10" borderId="3">
      <alignment horizontal="left" vertical="top"/>
    </xf>
    <xf numFmtId="0" fontId="21" fillId="0" borderId="0"/>
    <xf numFmtId="0" fontId="32" fillId="0" borderId="0"/>
    <xf numFmtId="0" fontId="38" fillId="11" borderId="0">
      <alignment horizontal="left"/>
    </xf>
    <xf numFmtId="0" fontId="44" fillId="11" borderId="0">
      <alignment horizontal="left" wrapText="1"/>
    </xf>
    <xf numFmtId="0" fontId="38" fillId="11" borderId="0">
      <alignment horizontal="left"/>
    </xf>
    <xf numFmtId="0" fontId="50" fillId="0" borderId="16"/>
    <xf numFmtId="0" fontId="51" fillId="0" borderId="0"/>
    <xf numFmtId="0" fontId="25" fillId="6" borderId="0">
      <alignment horizontal="center"/>
    </xf>
    <xf numFmtId="0" fontId="52" fillId="6" borderId="0"/>
    <xf numFmtId="0" fontId="38" fillId="11" borderId="0">
      <alignment horizontal="left"/>
    </xf>
    <xf numFmtId="164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4" fontId="53" fillId="0" borderId="0" applyFont="0" applyFill="0" applyBorder="0" applyAlignment="0" applyProtection="0"/>
    <xf numFmtId="0" fontId="54" fillId="0" borderId="0"/>
    <xf numFmtId="0" fontId="54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3" fillId="0" borderId="0"/>
    <xf numFmtId="0" fontId="8" fillId="0" borderId="0"/>
    <xf numFmtId="0" fontId="8" fillId="0" borderId="0"/>
    <xf numFmtId="0" fontId="54" fillId="0" borderId="0"/>
    <xf numFmtId="0" fontId="2" fillId="0" borderId="0"/>
    <xf numFmtId="0" fontId="55" fillId="0" borderId="0"/>
    <xf numFmtId="0" fontId="27" fillId="0" borderId="0"/>
    <xf numFmtId="0" fontId="56" fillId="0" borderId="0"/>
    <xf numFmtId="0" fontId="61" fillId="0" borderId="0" applyNumberFormat="0" applyFill="0" applyBorder="0" applyAlignment="0" applyProtection="0"/>
  </cellStyleXfs>
  <cellXfs count="117">
    <xf numFmtId="0" fontId="0" fillId="0" borderId="0" xfId="0"/>
    <xf numFmtId="0" fontId="9" fillId="0" borderId="5" xfId="0" applyFont="1" applyBorder="1" applyAlignment="1">
      <alignment vertical="center" wrapText="1"/>
    </xf>
    <xf numFmtId="0" fontId="11" fillId="0" borderId="6" xfId="0" applyFont="1" applyBorder="1" applyAlignment="1">
      <alignment horizontal="left" vertical="center" wrapText="1" indent="2"/>
    </xf>
    <xf numFmtId="0" fontId="11" fillId="0" borderId="6" xfId="0" applyFont="1" applyBorder="1" applyAlignment="1">
      <alignment horizontal="left" vertical="center" wrapText="1" indent="1"/>
    </xf>
    <xf numFmtId="0" fontId="9" fillId="0" borderId="6" xfId="0" applyFont="1" applyBorder="1" applyAlignment="1">
      <alignment vertical="center" wrapText="1"/>
    </xf>
    <xf numFmtId="0" fontId="11" fillId="0" borderId="8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166" fontId="0" fillId="0" borderId="0" xfId="0" applyNumberFormat="1"/>
    <xf numFmtId="167" fontId="0" fillId="0" borderId="0" xfId="0" applyNumberFormat="1"/>
    <xf numFmtId="0" fontId="7" fillId="0" borderId="2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 wrapText="1" indent="1"/>
    </xf>
    <xf numFmtId="166" fontId="16" fillId="0" borderId="0" xfId="0" applyNumberFormat="1" applyFont="1" applyBorder="1" applyAlignment="1">
      <alignment horizontal="right" vertical="center" wrapText="1"/>
    </xf>
    <xf numFmtId="1" fontId="11" fillId="0" borderId="6" xfId="0" applyNumberFormat="1" applyFont="1" applyFill="1" applyBorder="1" applyAlignment="1">
      <alignment horizontal="right" vertical="center" wrapText="1" indent="1"/>
    </xf>
    <xf numFmtId="1" fontId="12" fillId="0" borderId="6" xfId="0" applyNumberFormat="1" applyFont="1" applyFill="1" applyBorder="1" applyAlignment="1">
      <alignment horizontal="right" vertical="center" wrapText="1" indent="1"/>
    </xf>
    <xf numFmtId="0" fontId="11" fillId="0" borderId="6" xfId="0" applyFont="1" applyBorder="1" applyAlignment="1">
      <alignment vertical="center" wrapText="1"/>
    </xf>
    <xf numFmtId="0" fontId="6" fillId="0" borderId="0" xfId="8" applyFont="1" applyFill="1" applyAlignment="1">
      <alignment horizontal="center" vertical="center" wrapText="1"/>
    </xf>
    <xf numFmtId="0" fontId="20" fillId="0" borderId="0" xfId="8" applyFont="1" applyFill="1"/>
    <xf numFmtId="0" fontId="19" fillId="0" borderId="2" xfId="8" applyFont="1" applyFill="1" applyBorder="1" applyAlignment="1">
      <alignment horizontal="center"/>
    </xf>
    <xf numFmtId="0" fontId="19" fillId="0" borderId="0" xfId="8" applyFont="1" applyFill="1" applyBorder="1" applyAlignment="1">
      <alignment horizontal="center"/>
    </xf>
    <xf numFmtId="0" fontId="13" fillId="0" borderId="2" xfId="8" applyFont="1" applyFill="1" applyBorder="1" applyAlignment="1">
      <alignment horizontal="left" wrapText="1" indent="2"/>
    </xf>
    <xf numFmtId="3" fontId="13" fillId="0" borderId="2" xfId="8" applyNumberFormat="1" applyFont="1" applyFill="1" applyBorder="1" applyAlignment="1">
      <alignment horizontal="right" vertical="center" wrapText="1"/>
    </xf>
    <xf numFmtId="3" fontId="19" fillId="0" borderId="0" xfId="8" applyNumberFormat="1" applyFont="1" applyFill="1" applyBorder="1" applyAlignment="1">
      <alignment horizontal="right" vertical="center" wrapText="1"/>
    </xf>
    <xf numFmtId="0" fontId="19" fillId="0" borderId="0" xfId="8" applyFont="1" applyFill="1"/>
    <xf numFmtId="0" fontId="2" fillId="0" borderId="0" xfId="1"/>
    <xf numFmtId="0" fontId="14" fillId="0" borderId="0" xfId="1" applyFont="1" applyAlignment="1">
      <alignment horizontal="center" vertical="center" wrapText="1"/>
    </xf>
    <xf numFmtId="0" fontId="7" fillId="0" borderId="0" xfId="1" applyFont="1" applyAlignment="1">
      <alignment wrapText="1"/>
    </xf>
    <xf numFmtId="3" fontId="12" fillId="0" borderId="0" xfId="1" applyNumberFormat="1" applyFont="1" applyFill="1" applyAlignment="1">
      <alignment wrapText="1"/>
    </xf>
    <xf numFmtId="0" fontId="7" fillId="0" borderId="0" xfId="1" applyFont="1"/>
    <xf numFmtId="166" fontId="7" fillId="0" borderId="0" xfId="1" applyNumberFormat="1" applyFont="1"/>
    <xf numFmtId="3" fontId="7" fillId="0" borderId="0" xfId="1" applyNumberFormat="1" applyFont="1" applyAlignment="1">
      <alignment wrapText="1"/>
    </xf>
    <xf numFmtId="3" fontId="7" fillId="0" borderId="0" xfId="1" applyNumberFormat="1" applyFont="1"/>
    <xf numFmtId="0" fontId="2" fillId="0" borderId="0" xfId="1" applyAlignment="1">
      <alignment wrapText="1"/>
    </xf>
    <xf numFmtId="0" fontId="8" fillId="0" borderId="0" xfId="8" applyAlignment="1">
      <alignment wrapText="1"/>
    </xf>
    <xf numFmtId="166" fontId="19" fillId="0" borderId="0" xfId="0" applyNumberFormat="1" applyFont="1" applyBorder="1" applyAlignment="1">
      <alignment horizontal="right" indent="3"/>
    </xf>
    <xf numFmtId="166" fontId="19" fillId="0" borderId="8" xfId="0" applyNumberFormat="1" applyFont="1" applyBorder="1" applyAlignment="1">
      <alignment horizontal="right" indent="3"/>
    </xf>
    <xf numFmtId="3" fontId="19" fillId="0" borderId="8" xfId="0" applyNumberFormat="1" applyFont="1" applyFill="1" applyBorder="1" applyAlignment="1">
      <alignment horizontal="right" wrapText="1"/>
    </xf>
    <xf numFmtId="0" fontId="19" fillId="0" borderId="17" xfId="0" applyFont="1" applyBorder="1" applyAlignment="1">
      <alignment horizontal="left" vertical="center" wrapText="1" indent="1"/>
    </xf>
    <xf numFmtId="166" fontId="19" fillId="0" borderId="6" xfId="0" applyNumberFormat="1" applyFont="1" applyBorder="1" applyAlignment="1">
      <alignment horizontal="right" indent="3"/>
    </xf>
    <xf numFmtId="3" fontId="19" fillId="0" borderId="6" xfId="0" applyNumberFormat="1" applyFont="1" applyFill="1" applyBorder="1" applyAlignment="1">
      <alignment horizontal="right" wrapText="1"/>
    </xf>
    <xf numFmtId="0" fontId="19" fillId="0" borderId="18" xfId="0" applyFont="1" applyBorder="1" applyAlignment="1">
      <alignment horizontal="left" vertical="center" wrapText="1" indent="2"/>
    </xf>
    <xf numFmtId="166" fontId="19" fillId="0" borderId="5" xfId="0" applyNumberFormat="1" applyFont="1" applyBorder="1" applyAlignment="1">
      <alignment horizontal="right" indent="3"/>
    </xf>
    <xf numFmtId="3" fontId="19" fillId="0" borderId="5" xfId="0" applyNumberFormat="1" applyFont="1" applyFill="1" applyBorder="1" applyAlignment="1">
      <alignment horizontal="right" wrapText="1"/>
    </xf>
    <xf numFmtId="0" fontId="57" fillId="0" borderId="18" xfId="0" applyFont="1" applyBorder="1" applyAlignment="1">
      <alignment vertical="center" wrapText="1"/>
    </xf>
    <xf numFmtId="0" fontId="19" fillId="0" borderId="4" xfId="0" applyFont="1" applyBorder="1" applyAlignment="1">
      <alignment horizontal="center"/>
    </xf>
    <xf numFmtId="0" fontId="19" fillId="0" borderId="2" xfId="0" applyFont="1" applyBorder="1" applyAlignment="1">
      <alignment horizontal="center" vertical="center" wrapText="1"/>
    </xf>
    <xf numFmtId="0" fontId="57" fillId="0" borderId="3" xfId="0" applyFont="1" applyBorder="1" applyAlignment="1">
      <alignment horizontal="center" vertical="center" wrapText="1"/>
    </xf>
    <xf numFmtId="0" fontId="8" fillId="0" borderId="0" xfId="8" applyAlignment="1"/>
    <xf numFmtId="1" fontId="11" fillId="0" borderId="8" xfId="0" applyNumberFormat="1" applyFont="1" applyFill="1" applyBorder="1" applyAlignment="1">
      <alignment horizontal="right" vertical="center" wrapText="1" indent="1"/>
    </xf>
    <xf numFmtId="1" fontId="12" fillId="0" borderId="8" xfId="0" applyNumberFormat="1" applyFont="1" applyFill="1" applyBorder="1" applyAlignment="1">
      <alignment horizontal="right" vertical="center" wrapText="1" indent="1"/>
    </xf>
    <xf numFmtId="0" fontId="11" fillId="0" borderId="6" xfId="0" applyFont="1" applyFill="1" applyBorder="1" applyAlignment="1">
      <alignment horizontal="left" vertical="center" wrapText="1" indent="1"/>
    </xf>
    <xf numFmtId="0" fontId="11" fillId="0" borderId="6" xfId="0" applyFont="1" applyFill="1" applyBorder="1" applyAlignment="1">
      <alignment vertical="center" wrapText="1"/>
    </xf>
    <xf numFmtId="3" fontId="2" fillId="0" borderId="0" xfId="1" applyNumberFormat="1" applyFill="1" applyAlignment="1">
      <alignment wrapText="1"/>
    </xf>
    <xf numFmtId="3" fontId="7" fillId="0" borderId="0" xfId="1" applyNumberFormat="1" applyFont="1" applyFill="1" applyAlignment="1">
      <alignment wrapText="1"/>
    </xf>
    <xf numFmtId="3" fontId="7" fillId="0" borderId="0" xfId="1" applyNumberFormat="1" applyFont="1" applyFill="1"/>
    <xf numFmtId="3" fontId="12" fillId="0" borderId="0" xfId="1" applyNumberFormat="1" applyFont="1" applyFill="1"/>
    <xf numFmtId="0" fontId="12" fillId="0" borderId="0" xfId="1" applyFont="1" applyFill="1"/>
    <xf numFmtId="0" fontId="7" fillId="0" borderId="0" xfId="1" applyFont="1" applyFill="1" applyAlignment="1">
      <alignment wrapText="1"/>
    </xf>
    <xf numFmtId="166" fontId="7" fillId="0" borderId="2" xfId="0" applyNumberFormat="1" applyFont="1" applyFill="1" applyBorder="1" applyAlignment="1">
      <alignment horizontal="right" vertical="center" wrapText="1"/>
    </xf>
    <xf numFmtId="166" fontId="12" fillId="0" borderId="2" xfId="0" applyNumberFormat="1" applyFont="1" applyFill="1" applyBorder="1" applyAlignment="1">
      <alignment horizontal="right" vertical="center" wrapText="1"/>
    </xf>
    <xf numFmtId="0" fontId="6" fillId="0" borderId="6" xfId="0" applyFont="1" applyBorder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1" fillId="0" borderId="8" xfId="0" applyFont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9" fillId="0" borderId="2" xfId="0" applyFont="1" applyFill="1" applyBorder="1" applyAlignment="1">
      <alignment vertical="center" wrapText="1"/>
    </xf>
    <xf numFmtId="1" fontId="9" fillId="0" borderId="7" xfId="0" applyNumberFormat="1" applyFont="1" applyFill="1" applyBorder="1" applyAlignment="1">
      <alignment horizontal="right" vertical="center" wrapText="1"/>
    </xf>
    <xf numFmtId="1" fontId="10" fillId="0" borderId="7" xfId="0" applyNumberFormat="1" applyFont="1" applyFill="1" applyBorder="1" applyAlignment="1">
      <alignment horizontal="right" vertical="center" wrapText="1"/>
    </xf>
    <xf numFmtId="1" fontId="11" fillId="0" borderId="7" xfId="0" applyNumberFormat="1" applyFont="1" applyFill="1" applyBorder="1" applyAlignment="1">
      <alignment horizontal="right" vertical="center" wrapText="1"/>
    </xf>
    <xf numFmtId="1" fontId="12" fillId="0" borderId="7" xfId="0" applyNumberFormat="1" applyFont="1" applyFill="1" applyBorder="1" applyAlignment="1">
      <alignment horizontal="right" vertical="center" wrapText="1"/>
    </xf>
    <xf numFmtId="1" fontId="12" fillId="0" borderId="6" xfId="0" applyNumberFormat="1" applyFont="1" applyFill="1" applyBorder="1" applyAlignment="1">
      <alignment horizontal="right" vertical="center" wrapText="1"/>
    </xf>
    <xf numFmtId="1" fontId="11" fillId="0" borderId="6" xfId="0" applyNumberFormat="1" applyFont="1" applyFill="1" applyBorder="1" applyAlignment="1">
      <alignment horizontal="right" vertical="center" wrapText="1"/>
    </xf>
    <xf numFmtId="1" fontId="9" fillId="0" borderId="6" xfId="0" applyNumberFormat="1" applyFont="1" applyFill="1" applyBorder="1" applyAlignment="1">
      <alignment horizontal="right" vertical="center" wrapText="1"/>
    </xf>
    <xf numFmtId="1" fontId="10" fillId="0" borderId="6" xfId="0" applyNumberFormat="1" applyFont="1" applyFill="1" applyBorder="1" applyAlignment="1">
      <alignment horizontal="right" vertical="center" wrapText="1"/>
    </xf>
    <xf numFmtId="1" fontId="11" fillId="0" borderId="8" xfId="0" applyNumberFormat="1" applyFont="1" applyFill="1" applyBorder="1" applyAlignment="1">
      <alignment horizontal="right" vertical="center" wrapText="1"/>
    </xf>
    <xf numFmtId="1" fontId="12" fillId="0" borderId="8" xfId="0" applyNumberFormat="1" applyFont="1" applyFill="1" applyBorder="1" applyAlignment="1">
      <alignment horizontal="right" vertic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6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8" xfId="0" applyFont="1" applyBorder="1" applyAlignment="1">
      <alignment wrapText="1"/>
    </xf>
    <xf numFmtId="1" fontId="9" fillId="0" borderId="2" xfId="0" applyNumberFormat="1" applyFont="1" applyFill="1" applyBorder="1" applyAlignment="1">
      <alignment horizontal="center" wrapText="1"/>
    </xf>
    <xf numFmtId="1" fontId="10" fillId="0" borderId="2" xfId="0" applyNumberFormat="1" applyFont="1" applyFill="1" applyBorder="1" applyAlignment="1">
      <alignment horizontal="center" wrapText="1"/>
    </xf>
    <xf numFmtId="1" fontId="6" fillId="0" borderId="19" xfId="0" applyNumberFormat="1" applyFont="1" applyFill="1" applyBorder="1" applyAlignment="1">
      <alignment horizontal="center"/>
    </xf>
    <xf numFmtId="1" fontId="6" fillId="0" borderId="6" xfId="0" applyNumberFormat="1" applyFont="1" applyBorder="1" applyAlignment="1">
      <alignment horizontal="right"/>
    </xf>
    <xf numFmtId="1" fontId="7" fillId="0" borderId="6" xfId="0" applyNumberFormat="1" applyFont="1" applyBorder="1" applyAlignment="1">
      <alignment horizontal="right"/>
    </xf>
    <xf numFmtId="1" fontId="7" fillId="0" borderId="8" xfId="0" applyNumberFormat="1" applyFont="1" applyBorder="1" applyAlignment="1">
      <alignment horizontal="right"/>
    </xf>
    <xf numFmtId="0" fontId="0" fillId="0" borderId="0" xfId="0" applyAlignment="1"/>
    <xf numFmtId="0" fontId="0" fillId="0" borderId="0" xfId="0" applyFont="1"/>
    <xf numFmtId="0" fontId="11" fillId="0" borderId="5" xfId="0" applyFont="1" applyBorder="1" applyAlignment="1">
      <alignment vertical="center" wrapText="1"/>
    </xf>
    <xf numFmtId="1" fontId="11" fillId="0" borderId="5" xfId="0" applyNumberFormat="1" applyFont="1" applyFill="1" applyBorder="1" applyAlignment="1">
      <alignment horizontal="right" vertical="center" wrapText="1"/>
    </xf>
    <xf numFmtId="1" fontId="12" fillId="0" borderId="5" xfId="0" applyNumberFormat="1" applyFont="1" applyFill="1" applyBorder="1" applyAlignment="1">
      <alignment horizontal="right" vertical="center" wrapText="1"/>
    </xf>
    <xf numFmtId="0" fontId="11" fillId="0" borderId="5" xfId="0" applyFont="1" applyFill="1" applyBorder="1" applyAlignment="1">
      <alignment vertical="center" wrapText="1"/>
    </xf>
    <xf numFmtId="1" fontId="11" fillId="0" borderId="5" xfId="0" applyNumberFormat="1" applyFont="1" applyFill="1" applyBorder="1" applyAlignment="1">
      <alignment horizontal="right" vertical="center" wrapText="1" indent="1"/>
    </xf>
    <xf numFmtId="1" fontId="12" fillId="0" borderId="5" xfId="0" applyNumberFormat="1" applyFont="1" applyFill="1" applyBorder="1" applyAlignment="1">
      <alignment horizontal="right" vertical="center" wrapText="1" indent="1"/>
    </xf>
    <xf numFmtId="0" fontId="63" fillId="0" borderId="0" xfId="559" applyFont="1" applyAlignment="1">
      <alignment wrapText="1"/>
    </xf>
    <xf numFmtId="49" fontId="6" fillId="0" borderId="0" xfId="0" applyNumberFormat="1" applyFont="1" applyAlignment="1">
      <alignment horizontal="center" vertical="top"/>
    </xf>
    <xf numFmtId="0" fontId="9" fillId="0" borderId="9" xfId="0" applyFont="1" applyBorder="1" applyAlignment="1">
      <alignment vertical="center" wrapText="1"/>
    </xf>
    <xf numFmtId="0" fontId="62" fillId="0" borderId="0" xfId="0" applyFont="1" applyAlignment="1">
      <alignment horizontal="left"/>
    </xf>
    <xf numFmtId="0" fontId="62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59" fillId="0" borderId="20" xfId="0" applyFont="1" applyBorder="1" applyAlignment="1">
      <alignment vertical="top" wrapText="1"/>
    </xf>
    <xf numFmtId="0" fontId="59" fillId="0" borderId="0" xfId="0" applyFont="1" applyBorder="1" applyAlignment="1">
      <alignment vertical="top" wrapText="1"/>
    </xf>
    <xf numFmtId="0" fontId="5" fillId="0" borderId="9" xfId="0" applyFont="1" applyBorder="1" applyAlignment="1">
      <alignment horizontal="center"/>
    </xf>
    <xf numFmtId="0" fontId="58" fillId="0" borderId="0" xfId="0" applyFont="1" applyBorder="1" applyAlignment="1">
      <alignment horizontal="center" wrapText="1"/>
    </xf>
    <xf numFmtId="0" fontId="58" fillId="0" borderId="9" xfId="0" applyFont="1" applyBorder="1" applyAlignment="1">
      <alignment horizontal="center" wrapText="1"/>
    </xf>
    <xf numFmtId="0" fontId="6" fillId="0" borderId="0" xfId="8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left" vertical="center"/>
    </xf>
    <xf numFmtId="0" fontId="60" fillId="0" borderId="20" xfId="0" applyFont="1" applyBorder="1" applyAlignment="1">
      <alignment horizontal="left" vertical="center" wrapText="1"/>
    </xf>
    <xf numFmtId="0" fontId="14" fillId="0" borderId="0" xfId="1" applyFont="1" applyAlignment="1">
      <alignment horizontal="center" vertical="center" wrapText="1"/>
    </xf>
  </cellXfs>
  <cellStyles count="560">
    <cellStyle name="bin" xfId="9"/>
    <cellStyle name="bin 2" xfId="10"/>
    <cellStyle name="bin 3" xfId="11"/>
    <cellStyle name="bin 4" xfId="12"/>
    <cellStyle name="bin 5" xfId="13"/>
    <cellStyle name="bin 6" xfId="14"/>
    <cellStyle name="bin 7" xfId="15"/>
    <cellStyle name="bin 8" xfId="16"/>
    <cellStyle name="bin 9" xfId="17"/>
    <cellStyle name="blue" xfId="18"/>
    <cellStyle name="Ç¥ÁØ_ENRL2" xfId="19"/>
    <cellStyle name="cell" xfId="20"/>
    <cellStyle name="cell 10" xfId="21"/>
    <cellStyle name="cell 2" xfId="22"/>
    <cellStyle name="cell 2 2" xfId="23"/>
    <cellStyle name="cell 3" xfId="24"/>
    <cellStyle name="cell 3 2" xfId="25"/>
    <cellStyle name="cell 4" xfId="26"/>
    <cellStyle name="cell 4 2" xfId="27"/>
    <cellStyle name="cell 5" xfId="28"/>
    <cellStyle name="cell 5 2" xfId="29"/>
    <cellStyle name="cell 6" xfId="30"/>
    <cellStyle name="cell 6 2" xfId="31"/>
    <cellStyle name="cell 7" xfId="32"/>
    <cellStyle name="cell 7 2" xfId="33"/>
    <cellStyle name="cell 8" xfId="34"/>
    <cellStyle name="cell 8 2" xfId="35"/>
    <cellStyle name="cell 9" xfId="36"/>
    <cellStyle name="cell 9 2" xfId="37"/>
    <cellStyle name="Code additions" xfId="38"/>
    <cellStyle name="Code additions 2" xfId="39"/>
    <cellStyle name="Col&amp;RowHeadings" xfId="40"/>
    <cellStyle name="ColCodes" xfId="41"/>
    <cellStyle name="ColTitles" xfId="42"/>
    <cellStyle name="ColTitles 10" xfId="43"/>
    <cellStyle name="ColTitles 10 2" xfId="44"/>
    <cellStyle name="ColTitles 11" xfId="45"/>
    <cellStyle name="ColTitles 11 2" xfId="46"/>
    <cellStyle name="ColTitles 12" xfId="47"/>
    <cellStyle name="ColTitles 12 2" xfId="48"/>
    <cellStyle name="ColTitles 13" xfId="49"/>
    <cellStyle name="ColTitles 13 2" xfId="50"/>
    <cellStyle name="ColTitles 14" xfId="51"/>
    <cellStyle name="ColTitles 14 2" xfId="52"/>
    <cellStyle name="ColTitles 15" xfId="53"/>
    <cellStyle name="ColTitles 15 2" xfId="54"/>
    <cellStyle name="ColTitles 16" xfId="55"/>
    <cellStyle name="ColTitles 16 2" xfId="56"/>
    <cellStyle name="ColTitles 17" xfId="57"/>
    <cellStyle name="ColTitles 2" xfId="58"/>
    <cellStyle name="ColTitles 2 2" xfId="59"/>
    <cellStyle name="ColTitles 3" xfId="60"/>
    <cellStyle name="ColTitles 3 2" xfId="61"/>
    <cellStyle name="ColTitles 4" xfId="62"/>
    <cellStyle name="ColTitles 4 2" xfId="63"/>
    <cellStyle name="ColTitles 5" xfId="64"/>
    <cellStyle name="ColTitles 5 2" xfId="65"/>
    <cellStyle name="ColTitles 6" xfId="66"/>
    <cellStyle name="ColTitles 6 2" xfId="67"/>
    <cellStyle name="ColTitles 7" xfId="68"/>
    <cellStyle name="ColTitles 7 2" xfId="69"/>
    <cellStyle name="ColTitles 8" xfId="70"/>
    <cellStyle name="ColTitles 8 2" xfId="71"/>
    <cellStyle name="ColTitles 9" xfId="72"/>
    <cellStyle name="ColTitles 9 2" xfId="73"/>
    <cellStyle name="column" xfId="74"/>
    <cellStyle name="Comma 2" xfId="75"/>
    <cellStyle name="Comma 2 2" xfId="76"/>
    <cellStyle name="Comma 2 2 2" xfId="77"/>
    <cellStyle name="Comma 2 3" xfId="78"/>
    <cellStyle name="Comma 3" xfId="79"/>
    <cellStyle name="Comma 4" xfId="80"/>
    <cellStyle name="Comma 5" xfId="81"/>
    <cellStyle name="comma(1)" xfId="82"/>
    <cellStyle name="DataEntryCells" xfId="83"/>
    <cellStyle name="Dezimal [0]_DIAGRAM" xfId="84"/>
    <cellStyle name="Dezimal_DIAGRAM" xfId="85"/>
    <cellStyle name="Didier" xfId="86"/>
    <cellStyle name="Didier - Title" xfId="87"/>
    <cellStyle name="Didier subtitles" xfId="88"/>
    <cellStyle name="ErrRpt_DataEntryCells" xfId="89"/>
    <cellStyle name="ErrRpt-DataEntryCells" xfId="90"/>
    <cellStyle name="ErrRpt-DataEntryCells 2" xfId="91"/>
    <cellStyle name="ErrRpt-DataEntryCells 2 2" xfId="92"/>
    <cellStyle name="ErrRpt-DataEntryCells 3" xfId="93"/>
    <cellStyle name="ErrRpt-GreyBackground" xfId="94"/>
    <cellStyle name="ErrRpt-GreyBackground 2" xfId="95"/>
    <cellStyle name="formula" xfId="96"/>
    <cellStyle name="formula 2" xfId="97"/>
    <cellStyle name="gap" xfId="98"/>
    <cellStyle name="gap 2" xfId="99"/>
    <cellStyle name="gap 2 2" xfId="100"/>
    <cellStyle name="gap 2 2 2" xfId="101"/>
    <cellStyle name="gap 3" xfId="102"/>
    <cellStyle name="Grey_background" xfId="103"/>
    <cellStyle name="GreyBackground" xfId="104"/>
    <cellStyle name="GreyBackground 2" xfId="105"/>
    <cellStyle name="Hipervínculo" xfId="106"/>
    <cellStyle name="Hipervínculo visitado" xfId="107"/>
    <cellStyle name="Hyperlink 2" xfId="108"/>
    <cellStyle name="Hyperlink 2 2" xfId="109"/>
    <cellStyle name="Hyperlink 3" xfId="110"/>
    <cellStyle name="ISC" xfId="111"/>
    <cellStyle name="ISC 2" xfId="112"/>
    <cellStyle name="ISC 3" xfId="113"/>
    <cellStyle name="ISC 4" xfId="114"/>
    <cellStyle name="ISC 5" xfId="115"/>
    <cellStyle name="ISC 6" xfId="116"/>
    <cellStyle name="ISC 7" xfId="117"/>
    <cellStyle name="ISC 8" xfId="118"/>
    <cellStyle name="ISC 9" xfId="119"/>
    <cellStyle name="isced" xfId="120"/>
    <cellStyle name="isced 2" xfId="121"/>
    <cellStyle name="isced 2 2" xfId="122"/>
    <cellStyle name="isced 3" xfId="123"/>
    <cellStyle name="ISCED Titles" xfId="124"/>
    <cellStyle name="isced_8gradk" xfId="125"/>
    <cellStyle name="level1a" xfId="126"/>
    <cellStyle name="level1a 10" xfId="127"/>
    <cellStyle name="level1a 2" xfId="128"/>
    <cellStyle name="level1a 2 2" xfId="129"/>
    <cellStyle name="level1a 2 2 2" xfId="130"/>
    <cellStyle name="level1a 2 3" xfId="131"/>
    <cellStyle name="level1a 2 3 2" xfId="132"/>
    <cellStyle name="level1a 2 4" xfId="133"/>
    <cellStyle name="level1a 2 4 2" xfId="134"/>
    <cellStyle name="level1a 2 5" xfId="135"/>
    <cellStyle name="level1a 2 5 2" xfId="136"/>
    <cellStyle name="level1a 2 6" xfId="137"/>
    <cellStyle name="level1a 2 6 2" xfId="138"/>
    <cellStyle name="level1a 2 7" xfId="139"/>
    <cellStyle name="level1a 2 7 2" xfId="140"/>
    <cellStyle name="level1a 2 8" xfId="141"/>
    <cellStyle name="level1a 3" xfId="142"/>
    <cellStyle name="level1a 3 2" xfId="143"/>
    <cellStyle name="level1a 4" xfId="144"/>
    <cellStyle name="level1a 4 2" xfId="145"/>
    <cellStyle name="level1a 5" xfId="146"/>
    <cellStyle name="level1a 5 2" xfId="147"/>
    <cellStyle name="level1a 6" xfId="148"/>
    <cellStyle name="level1a 6 2" xfId="149"/>
    <cellStyle name="level1a 7" xfId="150"/>
    <cellStyle name="level1a 7 2" xfId="151"/>
    <cellStyle name="level1a 8" xfId="152"/>
    <cellStyle name="level1a 8 2" xfId="153"/>
    <cellStyle name="level1a 9" xfId="154"/>
    <cellStyle name="level1a 9 2" xfId="155"/>
    <cellStyle name="level2" xfId="156"/>
    <cellStyle name="level2 2" xfId="157"/>
    <cellStyle name="level2 2 2" xfId="158"/>
    <cellStyle name="level2 2 3" xfId="159"/>
    <cellStyle name="level2 2 4" xfId="160"/>
    <cellStyle name="level2 2 5" xfId="161"/>
    <cellStyle name="level2 2 6" xfId="162"/>
    <cellStyle name="level2 2 7" xfId="163"/>
    <cellStyle name="level2 3" xfId="164"/>
    <cellStyle name="level2 4" xfId="165"/>
    <cellStyle name="level2 5" xfId="166"/>
    <cellStyle name="level2 6" xfId="167"/>
    <cellStyle name="level2 7" xfId="168"/>
    <cellStyle name="level2 8" xfId="169"/>
    <cellStyle name="level2 9" xfId="170"/>
    <cellStyle name="level2a" xfId="171"/>
    <cellStyle name="level2a 2" xfId="172"/>
    <cellStyle name="level2a 2 2" xfId="173"/>
    <cellStyle name="level2a 2 3" xfId="174"/>
    <cellStyle name="level2a 2 4" xfId="175"/>
    <cellStyle name="level2a 2 5" xfId="176"/>
    <cellStyle name="level2a 2 6" xfId="177"/>
    <cellStyle name="level2a 2 7" xfId="178"/>
    <cellStyle name="level2a 3" xfId="179"/>
    <cellStyle name="level2a 4" xfId="180"/>
    <cellStyle name="level2a 5" xfId="181"/>
    <cellStyle name="level2a 6" xfId="182"/>
    <cellStyle name="level2a 7" xfId="183"/>
    <cellStyle name="level2a 8" xfId="184"/>
    <cellStyle name="level2a 9" xfId="185"/>
    <cellStyle name="level3" xfId="186"/>
    <cellStyle name="level3 2" xfId="187"/>
    <cellStyle name="level3 3" xfId="188"/>
    <cellStyle name="level3 4" xfId="189"/>
    <cellStyle name="level3 5" xfId="190"/>
    <cellStyle name="level3 6" xfId="191"/>
    <cellStyle name="level3 7" xfId="192"/>
    <cellStyle name="level3 8" xfId="193"/>
    <cellStyle name="level3 9" xfId="194"/>
    <cellStyle name="Line titles-Rows" xfId="195"/>
    <cellStyle name="Migliaia (0)_conti99" xfId="196"/>
    <cellStyle name="Normal" xfId="6"/>
    <cellStyle name="Normal 10" xfId="197"/>
    <cellStyle name="Normal 10 2" xfId="198"/>
    <cellStyle name="Normal 11" xfId="199"/>
    <cellStyle name="Normal 11 2" xfId="200"/>
    <cellStyle name="Normal 11 2 2" xfId="201"/>
    <cellStyle name="Normal 11 3" xfId="202"/>
    <cellStyle name="Normal 11 3 2" xfId="203"/>
    <cellStyle name="Normal 11 4" xfId="204"/>
    <cellStyle name="Normal 11 4 2" xfId="205"/>
    <cellStyle name="Normal 11 5" xfId="206"/>
    <cellStyle name="Normal 11 5 2" xfId="207"/>
    <cellStyle name="Normal 11 6" xfId="208"/>
    <cellStyle name="Normal 11 6 2" xfId="209"/>
    <cellStyle name="Normal 12" xfId="210"/>
    <cellStyle name="Normal 13" xfId="211"/>
    <cellStyle name="Normal 14" xfId="212"/>
    <cellStyle name="Normal 14 2" xfId="213"/>
    <cellStyle name="Normal 15" xfId="214"/>
    <cellStyle name="Normal 15 2" xfId="215"/>
    <cellStyle name="Normal 16" xfId="216"/>
    <cellStyle name="Normal 17" xfId="217"/>
    <cellStyle name="Normal 18" xfId="218"/>
    <cellStyle name="Normal 2" xfId="219"/>
    <cellStyle name="Normal 2 2" xfId="220"/>
    <cellStyle name="Normal 2 2 2" xfId="221"/>
    <cellStyle name="Normal 2 2 2 2" xfId="222"/>
    <cellStyle name="Normal 2 2 2 2 2" xfId="223"/>
    <cellStyle name="Normal 2 2 2 3" xfId="224"/>
    <cellStyle name="Normal 2 2 3" xfId="225"/>
    <cellStyle name="Normal 2 2 3 2" xfId="226"/>
    <cellStyle name="Normal 2 2 4" xfId="227"/>
    <cellStyle name="Normal 2 3" xfId="228"/>
    <cellStyle name="Normal 2 3 2" xfId="229"/>
    <cellStyle name="Normal 2 4" xfId="230"/>
    <cellStyle name="Normal 2 4 2" xfId="231"/>
    <cellStyle name="Normal 2 5" xfId="232"/>
    <cellStyle name="Normal 2 5 2" xfId="233"/>
    <cellStyle name="Normal 2 6" xfId="234"/>
    <cellStyle name="Normal 2 6 2" xfId="235"/>
    <cellStyle name="Normal 2 7" xfId="236"/>
    <cellStyle name="Normal 2 7 2" xfId="237"/>
    <cellStyle name="Normal 2 8" xfId="238"/>
    <cellStyle name="Normal 23" xfId="239"/>
    <cellStyle name="Normal 3" xfId="240"/>
    <cellStyle name="Normal 3 10" xfId="241"/>
    <cellStyle name="Normal 3 10 2" xfId="242"/>
    <cellStyle name="Normal 3 11" xfId="243"/>
    <cellStyle name="Normal 3 2" xfId="244"/>
    <cellStyle name="Normal 3 2 2" xfId="245"/>
    <cellStyle name="Normal 3 2 2 2" xfId="246"/>
    <cellStyle name="Normal 3 2 2 2 2" xfId="247"/>
    <cellStyle name="Normal 3 2 2 3" xfId="248"/>
    <cellStyle name="Normal 3 2 3" xfId="249"/>
    <cellStyle name="Normal 3 3" xfId="250"/>
    <cellStyle name="Normal 3 3 2" xfId="251"/>
    <cellStyle name="Normal 3 4" xfId="252"/>
    <cellStyle name="Normal 3 4 2" xfId="253"/>
    <cellStyle name="Normal 3 5" xfId="254"/>
    <cellStyle name="Normal 3 5 2" xfId="255"/>
    <cellStyle name="Normal 3 6" xfId="256"/>
    <cellStyle name="Normal 3 6 2" xfId="257"/>
    <cellStyle name="Normal 3 7" xfId="258"/>
    <cellStyle name="Normal 3 7 2" xfId="259"/>
    <cellStyle name="Normal 3 8" xfId="260"/>
    <cellStyle name="Normal 3 8 2" xfId="261"/>
    <cellStyle name="Normal 3 9" xfId="262"/>
    <cellStyle name="Normal 3 9 2" xfId="263"/>
    <cellStyle name="Normal 4" xfId="264"/>
    <cellStyle name="Normal 4 10" xfId="265"/>
    <cellStyle name="Normal 4 10 2" xfId="266"/>
    <cellStyle name="Normal 4 11" xfId="267"/>
    <cellStyle name="Normal 4 11 2" xfId="268"/>
    <cellStyle name="Normal 4 12" xfId="269"/>
    <cellStyle name="Normal 4 2" xfId="270"/>
    <cellStyle name="Normal 4 2 2" xfId="271"/>
    <cellStyle name="Normal 4 2 3" xfId="272"/>
    <cellStyle name="Normal 4 3" xfId="273"/>
    <cellStyle name="Normal 4 3 2" xfId="274"/>
    <cellStyle name="Normal 4 4" xfId="275"/>
    <cellStyle name="Normal 4 4 2" xfId="276"/>
    <cellStyle name="Normal 4 5" xfId="277"/>
    <cellStyle name="Normal 4 5 2" xfId="278"/>
    <cellStyle name="Normal 4 6" xfId="279"/>
    <cellStyle name="Normal 4 6 2" xfId="280"/>
    <cellStyle name="Normal 4 7" xfId="281"/>
    <cellStyle name="Normal 4 7 2" xfId="282"/>
    <cellStyle name="Normal 4 8" xfId="283"/>
    <cellStyle name="Normal 4 8 2" xfId="284"/>
    <cellStyle name="Normal 4 9" xfId="285"/>
    <cellStyle name="Normal 4 9 2" xfId="286"/>
    <cellStyle name="Normal 5" xfId="287"/>
    <cellStyle name="Normal 5 2" xfId="288"/>
    <cellStyle name="Normal 5 2 2" xfId="289"/>
    <cellStyle name="Normal 5 2 2 2" xfId="290"/>
    <cellStyle name="Normal 5 2 3" xfId="291"/>
    <cellStyle name="Normal 5 2 3 2" xfId="292"/>
    <cellStyle name="Normal 5 2 4" xfId="293"/>
    <cellStyle name="Normal 5 2 4 2" xfId="294"/>
    <cellStyle name="Normal 5 2 5" xfId="295"/>
    <cellStyle name="Normal 5 2 5 2" xfId="296"/>
    <cellStyle name="Normal 5 2 6" xfId="297"/>
    <cellStyle name="Normal 5 2 6 2" xfId="298"/>
    <cellStyle name="Normal 5 3" xfId="299"/>
    <cellStyle name="Normal 5 3 2" xfId="300"/>
    <cellStyle name="Normal 5 4" xfId="301"/>
    <cellStyle name="Normal 6" xfId="302"/>
    <cellStyle name="Normal 6 2" xfId="303"/>
    <cellStyle name="Normal 6 3" xfId="304"/>
    <cellStyle name="Normal 6 4" xfId="305"/>
    <cellStyle name="Normal 7" xfId="306"/>
    <cellStyle name="Normal 8" xfId="307"/>
    <cellStyle name="Normal 8 10" xfId="308"/>
    <cellStyle name="Normal 8 11" xfId="309"/>
    <cellStyle name="Normal 8 12" xfId="310"/>
    <cellStyle name="Normal 8 13" xfId="311"/>
    <cellStyle name="Normal 8 14" xfId="312"/>
    <cellStyle name="Normal 8 15" xfId="313"/>
    <cellStyle name="Normal 8 16" xfId="314"/>
    <cellStyle name="Normal 8 2" xfId="315"/>
    <cellStyle name="Normal 8 3" xfId="316"/>
    <cellStyle name="Normal 8 3 2" xfId="317"/>
    <cellStyle name="Normal 8 3 3" xfId="318"/>
    <cellStyle name="Normal 8 3 4" xfId="319"/>
    <cellStyle name="Normal 8 3 5" xfId="320"/>
    <cellStyle name="Normal 8 3 6" xfId="321"/>
    <cellStyle name="Normal 8 3 7" xfId="322"/>
    <cellStyle name="Normal 8 4" xfId="323"/>
    <cellStyle name="Normal 8 4 2" xfId="324"/>
    <cellStyle name="Normal 8 4 3" xfId="325"/>
    <cellStyle name="Normal 8 4 4" xfId="326"/>
    <cellStyle name="Normal 8 4 5" xfId="327"/>
    <cellStyle name="Normal 8 4 6" xfId="328"/>
    <cellStyle name="Normal 8 4 7" xfId="329"/>
    <cellStyle name="Normal 8 5" xfId="330"/>
    <cellStyle name="Normal 8 5 2" xfId="331"/>
    <cellStyle name="Normal 8 5 3" xfId="332"/>
    <cellStyle name="Normal 8 5 4" xfId="333"/>
    <cellStyle name="Normal 8 5 5" xfId="334"/>
    <cellStyle name="Normal 8 5 6" xfId="335"/>
    <cellStyle name="Normal 8 5 7" xfId="336"/>
    <cellStyle name="Normal 8 6" xfId="337"/>
    <cellStyle name="Normal 8 7" xfId="338"/>
    <cellStyle name="Normal 8 8" xfId="339"/>
    <cellStyle name="Normal 8 9" xfId="340"/>
    <cellStyle name="Normal 9" xfId="341"/>
    <cellStyle name="Normal 9 2" xfId="342"/>
    <cellStyle name="Normál_8gradk" xfId="343"/>
    <cellStyle name="Normal_B1.1b" xfId="344"/>
    <cellStyle name="Note 10 2" xfId="345"/>
    <cellStyle name="Note 10 2 2" xfId="346"/>
    <cellStyle name="Note 10 3" xfId="347"/>
    <cellStyle name="Note 10 3 2" xfId="348"/>
    <cellStyle name="Note 10 4" xfId="349"/>
    <cellStyle name="Note 10 4 2" xfId="350"/>
    <cellStyle name="Note 10 5" xfId="351"/>
    <cellStyle name="Note 10 5 2" xfId="352"/>
    <cellStyle name="Note 10 6" xfId="353"/>
    <cellStyle name="Note 10 6 2" xfId="354"/>
    <cellStyle name="Note 10 7" xfId="355"/>
    <cellStyle name="Note 10 7 2" xfId="356"/>
    <cellStyle name="Note 11 2" xfId="357"/>
    <cellStyle name="Note 11 2 2" xfId="358"/>
    <cellStyle name="Note 11 3" xfId="359"/>
    <cellStyle name="Note 11 3 2" xfId="360"/>
    <cellStyle name="Note 11 4" xfId="361"/>
    <cellStyle name="Note 11 4 2" xfId="362"/>
    <cellStyle name="Note 11 5" xfId="363"/>
    <cellStyle name="Note 11 5 2" xfId="364"/>
    <cellStyle name="Note 11 6" xfId="365"/>
    <cellStyle name="Note 11 6 2" xfId="366"/>
    <cellStyle name="Note 12 2" xfId="367"/>
    <cellStyle name="Note 12 2 2" xfId="368"/>
    <cellStyle name="Note 12 3" xfId="369"/>
    <cellStyle name="Note 12 3 2" xfId="370"/>
    <cellStyle name="Note 12 4" xfId="371"/>
    <cellStyle name="Note 12 4 2" xfId="372"/>
    <cellStyle name="Note 12 5" xfId="373"/>
    <cellStyle name="Note 12 5 2" xfId="374"/>
    <cellStyle name="Note 13 2" xfId="375"/>
    <cellStyle name="Note 13 2 2" xfId="376"/>
    <cellStyle name="Note 14 2" xfId="377"/>
    <cellStyle name="Note 14 2 2" xfId="378"/>
    <cellStyle name="Note 15 2" xfId="379"/>
    <cellStyle name="Note 15 2 2" xfId="380"/>
    <cellStyle name="Note 2 2" xfId="381"/>
    <cellStyle name="Note 2 2 2" xfId="382"/>
    <cellStyle name="Note 2 3" xfId="383"/>
    <cellStyle name="Note 2 3 2" xfId="384"/>
    <cellStyle name="Note 2 4" xfId="385"/>
    <cellStyle name="Note 2 4 2" xfId="386"/>
    <cellStyle name="Note 2 5" xfId="387"/>
    <cellStyle name="Note 2 5 2" xfId="388"/>
    <cellStyle name="Note 2 6" xfId="389"/>
    <cellStyle name="Note 2 6 2" xfId="390"/>
    <cellStyle name="Note 2 7" xfId="391"/>
    <cellStyle name="Note 2 7 2" xfId="392"/>
    <cellStyle name="Note 2 8" xfId="393"/>
    <cellStyle name="Note 2 8 2" xfId="394"/>
    <cellStyle name="Note 3 2" xfId="395"/>
    <cellStyle name="Note 3 2 2" xfId="396"/>
    <cellStyle name="Note 3 3" xfId="397"/>
    <cellStyle name="Note 3 3 2" xfId="398"/>
    <cellStyle name="Note 3 4" xfId="399"/>
    <cellStyle name="Note 3 4 2" xfId="400"/>
    <cellStyle name="Note 3 5" xfId="401"/>
    <cellStyle name="Note 3 5 2" xfId="402"/>
    <cellStyle name="Note 3 6" xfId="403"/>
    <cellStyle name="Note 3 6 2" xfId="404"/>
    <cellStyle name="Note 3 7" xfId="405"/>
    <cellStyle name="Note 3 7 2" xfId="406"/>
    <cellStyle name="Note 3 8" xfId="407"/>
    <cellStyle name="Note 3 8 2" xfId="408"/>
    <cellStyle name="Note 4 2" xfId="409"/>
    <cellStyle name="Note 4 2 2" xfId="410"/>
    <cellStyle name="Note 4 3" xfId="411"/>
    <cellStyle name="Note 4 3 2" xfId="412"/>
    <cellStyle name="Note 4 4" xfId="413"/>
    <cellStyle name="Note 4 4 2" xfId="414"/>
    <cellStyle name="Note 4 5" xfId="415"/>
    <cellStyle name="Note 4 5 2" xfId="416"/>
    <cellStyle name="Note 4 6" xfId="417"/>
    <cellStyle name="Note 4 6 2" xfId="418"/>
    <cellStyle name="Note 4 7" xfId="419"/>
    <cellStyle name="Note 4 7 2" xfId="420"/>
    <cellStyle name="Note 4 8" xfId="421"/>
    <cellStyle name="Note 4 8 2" xfId="422"/>
    <cellStyle name="Note 5 2" xfId="423"/>
    <cellStyle name="Note 5 2 2" xfId="424"/>
    <cellStyle name="Note 5 3" xfId="425"/>
    <cellStyle name="Note 5 3 2" xfId="426"/>
    <cellStyle name="Note 5 4" xfId="427"/>
    <cellStyle name="Note 5 4 2" xfId="428"/>
    <cellStyle name="Note 5 5" xfId="429"/>
    <cellStyle name="Note 5 5 2" xfId="430"/>
    <cellStyle name="Note 5 6" xfId="431"/>
    <cellStyle name="Note 5 6 2" xfId="432"/>
    <cellStyle name="Note 5 7" xfId="433"/>
    <cellStyle name="Note 5 7 2" xfId="434"/>
    <cellStyle name="Note 5 8" xfId="435"/>
    <cellStyle name="Note 5 8 2" xfId="436"/>
    <cellStyle name="Note 6 2" xfId="437"/>
    <cellStyle name="Note 6 2 2" xfId="438"/>
    <cellStyle name="Note 6 3" xfId="439"/>
    <cellStyle name="Note 6 3 2" xfId="440"/>
    <cellStyle name="Note 6 4" xfId="441"/>
    <cellStyle name="Note 6 4 2" xfId="442"/>
    <cellStyle name="Note 6 5" xfId="443"/>
    <cellStyle name="Note 6 5 2" xfId="444"/>
    <cellStyle name="Note 6 6" xfId="445"/>
    <cellStyle name="Note 6 6 2" xfId="446"/>
    <cellStyle name="Note 6 7" xfId="447"/>
    <cellStyle name="Note 6 7 2" xfId="448"/>
    <cellStyle name="Note 6 8" xfId="449"/>
    <cellStyle name="Note 6 8 2" xfId="450"/>
    <cellStyle name="Note 7 2" xfId="451"/>
    <cellStyle name="Note 7 2 2" xfId="452"/>
    <cellStyle name="Note 7 3" xfId="453"/>
    <cellStyle name="Note 7 3 2" xfId="454"/>
    <cellStyle name="Note 7 4" xfId="455"/>
    <cellStyle name="Note 7 4 2" xfId="456"/>
    <cellStyle name="Note 7 5" xfId="457"/>
    <cellStyle name="Note 7 5 2" xfId="458"/>
    <cellStyle name="Note 7 6" xfId="459"/>
    <cellStyle name="Note 7 6 2" xfId="460"/>
    <cellStyle name="Note 7 7" xfId="461"/>
    <cellStyle name="Note 7 7 2" xfId="462"/>
    <cellStyle name="Note 7 8" xfId="463"/>
    <cellStyle name="Note 7 8 2" xfId="464"/>
    <cellStyle name="Note 8 2" xfId="465"/>
    <cellStyle name="Note 8 2 2" xfId="466"/>
    <cellStyle name="Note 8 3" xfId="467"/>
    <cellStyle name="Note 8 3 2" xfId="468"/>
    <cellStyle name="Note 8 4" xfId="469"/>
    <cellStyle name="Note 8 4 2" xfId="470"/>
    <cellStyle name="Note 8 5" xfId="471"/>
    <cellStyle name="Note 8 5 2" xfId="472"/>
    <cellStyle name="Note 8 6" xfId="473"/>
    <cellStyle name="Note 8 6 2" xfId="474"/>
    <cellStyle name="Note 8 7" xfId="475"/>
    <cellStyle name="Note 8 7 2" xfId="476"/>
    <cellStyle name="Note 8 8" xfId="477"/>
    <cellStyle name="Note 8 8 2" xfId="478"/>
    <cellStyle name="Note 9 2" xfId="479"/>
    <cellStyle name="Note 9 2 2" xfId="480"/>
    <cellStyle name="Note 9 3" xfId="481"/>
    <cellStyle name="Note 9 3 2" xfId="482"/>
    <cellStyle name="Note 9 4" xfId="483"/>
    <cellStyle name="Note 9 4 2" xfId="484"/>
    <cellStyle name="Note 9 5" xfId="485"/>
    <cellStyle name="Note 9 5 2" xfId="486"/>
    <cellStyle name="Note 9 6" xfId="487"/>
    <cellStyle name="Note 9 6 2" xfId="488"/>
    <cellStyle name="Note 9 7" xfId="489"/>
    <cellStyle name="Note 9 7 2" xfId="490"/>
    <cellStyle name="Note 9 8" xfId="491"/>
    <cellStyle name="Note 9 8 2" xfId="492"/>
    <cellStyle name="Percent 2" xfId="493"/>
    <cellStyle name="Percent 2 2" xfId="494"/>
    <cellStyle name="Percent 2 2 2" xfId="495"/>
    <cellStyle name="Percent 2 3" xfId="496"/>
    <cellStyle name="Percent 3" xfId="497"/>
    <cellStyle name="Percent 3 2" xfId="498"/>
    <cellStyle name="Percent 4" xfId="499"/>
    <cellStyle name="Percent 5" xfId="500"/>
    <cellStyle name="Prozent_SubCatperStud" xfId="501"/>
    <cellStyle name="row" xfId="502"/>
    <cellStyle name="row 10" xfId="503"/>
    <cellStyle name="row 2" xfId="504"/>
    <cellStyle name="row 2 2" xfId="505"/>
    <cellStyle name="row 3" xfId="506"/>
    <cellStyle name="row 3 2" xfId="507"/>
    <cellStyle name="row 4" xfId="508"/>
    <cellStyle name="row 4 2" xfId="509"/>
    <cellStyle name="row 5" xfId="510"/>
    <cellStyle name="row 5 2" xfId="511"/>
    <cellStyle name="row 6" xfId="512"/>
    <cellStyle name="row 6 2" xfId="513"/>
    <cellStyle name="row 7" xfId="514"/>
    <cellStyle name="row 7 2" xfId="515"/>
    <cellStyle name="row 8" xfId="516"/>
    <cellStyle name="row 8 2" xfId="517"/>
    <cellStyle name="row 9" xfId="518"/>
    <cellStyle name="row 9 2" xfId="519"/>
    <cellStyle name="RowCodes" xfId="520"/>
    <cellStyle name="Row-Col Headings" xfId="521"/>
    <cellStyle name="RowTitles" xfId="522"/>
    <cellStyle name="RowTitles 2" xfId="523"/>
    <cellStyle name="RowTitles1-Detail" xfId="524"/>
    <cellStyle name="RowTitles-Col2" xfId="525"/>
    <cellStyle name="RowTitles-Detail" xfId="526"/>
    <cellStyle name="Standaard_Blad1" xfId="527"/>
    <cellStyle name="Standard_DIAGRAM" xfId="528"/>
    <cellStyle name="Sub-titles" xfId="529"/>
    <cellStyle name="Sub-titles Cols" xfId="530"/>
    <cellStyle name="Sub-titles rows" xfId="531"/>
    <cellStyle name="Table No." xfId="532"/>
    <cellStyle name="Table Title" xfId="533"/>
    <cellStyle name="temp" xfId="534"/>
    <cellStyle name="title1" xfId="535"/>
    <cellStyle name="Titles" xfId="536"/>
    <cellStyle name="Tusental (0)_Blad2" xfId="537"/>
    <cellStyle name="Tusental_Blad2" xfId="538"/>
    <cellStyle name="Valuta (0)_Blad2" xfId="539"/>
    <cellStyle name="Valuta_Blad2" xfId="540"/>
    <cellStyle name="Währung [0]_DIAGRAM" xfId="541"/>
    <cellStyle name="Währung_DIAGRAM" xfId="542"/>
    <cellStyle name="Гіперпосилання" xfId="559" builtinId="8"/>
    <cellStyle name="Денежный 2" xfId="543"/>
    <cellStyle name="Звичайний" xfId="0" builtinId="0"/>
    <cellStyle name="Обычный 10" xfId="544"/>
    <cellStyle name="Обычный 10 2" xfId="545"/>
    <cellStyle name="Обычный 11" xfId="546"/>
    <cellStyle name="Обычный 2" xfId="4"/>
    <cellStyle name="Обычный 2 2" xfId="8"/>
    <cellStyle name="Обычный 2 3" xfId="547"/>
    <cellStyle name="Обычный 2 4" xfId="548"/>
    <cellStyle name="Обычный 2 5" xfId="549"/>
    <cellStyle name="Обычный 2 6" xfId="550"/>
    <cellStyle name="Обычный 2 7" xfId="551"/>
    <cellStyle name="Обычный 3" xfId="5"/>
    <cellStyle name="Обычный 4" xfId="7"/>
    <cellStyle name="Обычный 5" xfId="1"/>
    <cellStyle name="Обычный 6" xfId="552"/>
    <cellStyle name="Обычный 7" xfId="553"/>
    <cellStyle name="Обычный 8" xfId="554"/>
    <cellStyle name="Обычный 9" xfId="555"/>
    <cellStyle name="Процентный 2" xfId="3"/>
    <cellStyle name="ТЕКСТ" xfId="556"/>
    <cellStyle name="Финансовый 2" xfId="2"/>
    <cellStyle name="표준_T_A8(통계청_검증결과)" xfId="557"/>
    <cellStyle name="標準_法務省担当表（eigo ） " xfId="558"/>
  </cellStyles>
  <dxfs count="0"/>
  <tableStyles count="0" defaultTableStyle="TableStyleMedium2" defaultPivotStyle="PivotStyleLight16"/>
  <colors>
    <mruColors>
      <color rgb="FF99CCFF"/>
      <color rgb="FF66CCFF"/>
      <color rgb="FFF46868"/>
      <color rgb="FFF682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showGridLines="0" workbookViewId="0">
      <selection activeCell="A7" sqref="A7"/>
    </sheetView>
  </sheetViews>
  <sheetFormatPr defaultRowHeight="15"/>
  <cols>
    <col min="1" max="1" width="5.140625" customWidth="1"/>
    <col min="2" max="2" width="105.85546875" customWidth="1"/>
  </cols>
  <sheetData>
    <row r="1" spans="1:7" ht="15.75">
      <c r="A1" s="101" t="s">
        <v>459</v>
      </c>
      <c r="B1" s="101"/>
    </row>
    <row r="2" spans="1:7" ht="15.75">
      <c r="A2" s="102" t="s">
        <v>458</v>
      </c>
      <c r="B2" s="102"/>
      <c r="C2" s="90"/>
      <c r="D2" s="90"/>
      <c r="E2" s="90"/>
      <c r="F2" s="90"/>
      <c r="G2" s="90"/>
    </row>
    <row r="3" spans="1:7" ht="31.5">
      <c r="A3" s="99" t="s">
        <v>451</v>
      </c>
      <c r="B3" s="98" t="s">
        <v>455</v>
      </c>
    </row>
    <row r="4" spans="1:7" ht="31.5">
      <c r="A4" s="99" t="s">
        <v>452</v>
      </c>
      <c r="B4" s="98" t="s">
        <v>448</v>
      </c>
    </row>
    <row r="5" spans="1:7" ht="15.75">
      <c r="A5" s="99" t="s">
        <v>453</v>
      </c>
      <c r="B5" s="98" t="s">
        <v>456</v>
      </c>
    </row>
    <row r="6" spans="1:7" ht="15.75">
      <c r="A6" s="99" t="s">
        <v>454</v>
      </c>
      <c r="B6" s="98" t="s">
        <v>457</v>
      </c>
    </row>
  </sheetData>
  <mergeCells count="2">
    <mergeCell ref="A1:B1"/>
    <mergeCell ref="A2:B2"/>
  </mergeCells>
  <hyperlinks>
    <hyperlink ref="B3" location="'1'!A1" display="ОСНОВНЫЕ ПОКАЗАТЕЛИ ДЕЯТЕЛЬНОСТИ КОЛЛЕКТИВНЫХ СРЕДСТВ РАЗМЕЩЕНИЯ РЕСПУБЛИКИ КРЫМ"/>
    <hyperlink ref="B4" location="'2'!A1" display="ЧИСЛЕННОСТЬ ИНОСТРАННЫХ ГРАЖДАН, РАЗМЕЩЕННЫХ В КОЛЛЕКТИВНЫХ СРЕДСТВАХ РАЗМЕЩЕНИЯ РЕСПУБЛИКИ КРЫМ ПО СТРАНАМ ГРАЖДАНСТВА"/>
    <hyperlink ref="B5" location="'3'!A1" display="САНАТОРНО-КУРОРТНЫЕ ОРГАНИЗАЦИИ                                                                                "/>
    <hyperlink ref="B6" location="'4'!A1" display="ОРГАНИЗАЦИИ ОТДЫХА И ТУРИСТИЧЕСКИЕ БАЗЫ                           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13"/>
  <sheetViews>
    <sheetView workbookViewId="0">
      <selection activeCell="I23" sqref="I23"/>
    </sheetView>
  </sheetViews>
  <sheetFormatPr defaultRowHeight="15"/>
  <cols>
    <col min="1" max="1" width="31.7109375" style="26" customWidth="1"/>
    <col min="2" max="2" width="10.28515625" style="26" customWidth="1"/>
    <col min="3" max="16384" width="9.140625" style="26"/>
  </cols>
  <sheetData>
    <row r="1" spans="1:3" ht="15.75">
      <c r="A1" s="116" t="s">
        <v>74</v>
      </c>
      <c r="B1" s="116"/>
      <c r="C1" s="116"/>
    </row>
    <row r="2" spans="1:3" ht="30">
      <c r="A2" s="28" t="s">
        <v>67</v>
      </c>
      <c r="B2" s="29">
        <v>89542</v>
      </c>
      <c r="C2" s="30">
        <v>100</v>
      </c>
    </row>
    <row r="3" spans="1:3">
      <c r="A3" s="28" t="s">
        <v>37</v>
      </c>
      <c r="B3" s="29">
        <v>19512</v>
      </c>
      <c r="C3" s="31">
        <f>B3/$B$2*100</f>
        <v>21.790891425252955</v>
      </c>
    </row>
    <row r="4" spans="1:3">
      <c r="A4" s="28" t="s">
        <v>46</v>
      </c>
      <c r="B4" s="29">
        <v>10319</v>
      </c>
      <c r="C4" s="31">
        <f>B4/$B$2*100</f>
        <v>11.524200933640079</v>
      </c>
    </row>
    <row r="5" spans="1:3">
      <c r="A5" s="28" t="s">
        <v>16</v>
      </c>
      <c r="B5" s="29">
        <v>6340</v>
      </c>
      <c r="C5" s="31">
        <f>B5/$B$2*100</f>
        <v>7.0804762011123277</v>
      </c>
    </row>
    <row r="6" spans="1:3">
      <c r="A6" s="28" t="s">
        <v>39</v>
      </c>
      <c r="B6" s="29">
        <v>6060</v>
      </c>
      <c r="C6" s="31">
        <f t="shared" ref="C6:C13" si="0">B6/$B$2*100</f>
        <v>6.767773782135758</v>
      </c>
    </row>
    <row r="7" spans="1:3">
      <c r="A7" s="28" t="s">
        <v>14</v>
      </c>
      <c r="B7" s="29">
        <v>5685</v>
      </c>
      <c r="C7" s="31">
        <f t="shared" ref="C7:C12" si="1">B7/$B$2*100</f>
        <v>6.3489758995778525</v>
      </c>
    </row>
    <row r="8" spans="1:3">
      <c r="A8" s="28" t="s">
        <v>38</v>
      </c>
      <c r="B8" s="29">
        <v>5529</v>
      </c>
      <c r="C8" s="31">
        <f t="shared" si="1"/>
        <v>6.1747559804337628</v>
      </c>
    </row>
    <row r="9" spans="1:3">
      <c r="A9" s="28" t="s">
        <v>44</v>
      </c>
      <c r="B9" s="29">
        <v>4728</v>
      </c>
      <c r="C9" s="31">
        <f t="shared" si="1"/>
        <v>5.2802037032900762</v>
      </c>
    </row>
    <row r="10" spans="1:3">
      <c r="A10" s="28" t="s">
        <v>23</v>
      </c>
      <c r="B10" s="29">
        <v>3815</v>
      </c>
      <c r="C10" s="31">
        <f t="shared" si="1"/>
        <v>4.2605704585557618</v>
      </c>
    </row>
    <row r="11" spans="1:3">
      <c r="A11" s="28" t="s">
        <v>45</v>
      </c>
      <c r="B11" s="29">
        <v>2120</v>
      </c>
      <c r="C11" s="31">
        <f t="shared" si="1"/>
        <v>2.3676040293940273</v>
      </c>
    </row>
    <row r="12" spans="1:3">
      <c r="A12" s="28" t="s">
        <v>15</v>
      </c>
      <c r="B12" s="29">
        <v>2034</v>
      </c>
      <c r="C12" s="31">
        <f t="shared" si="1"/>
        <v>2.2715597149940812</v>
      </c>
    </row>
    <row r="13" spans="1:3">
      <c r="A13" s="28" t="s">
        <v>65</v>
      </c>
      <c r="B13" s="57">
        <v>23400</v>
      </c>
      <c r="C13" s="31">
        <f t="shared" si="0"/>
        <v>26.132987871613324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13"/>
  <sheetViews>
    <sheetView workbookViewId="0">
      <selection activeCell="H19" sqref="H19"/>
    </sheetView>
  </sheetViews>
  <sheetFormatPr defaultRowHeight="15"/>
  <cols>
    <col min="1" max="1" width="31.7109375" style="26" customWidth="1"/>
    <col min="2" max="2" width="10.28515625" style="26" customWidth="1"/>
    <col min="3" max="4" width="9.140625" style="26"/>
    <col min="5" max="5" width="13.5703125" style="26" customWidth="1"/>
    <col min="6" max="16384" width="9.140625" style="26"/>
  </cols>
  <sheetData>
    <row r="1" spans="1:4" ht="15.75">
      <c r="A1" s="116" t="s">
        <v>72</v>
      </c>
      <c r="B1" s="116"/>
      <c r="C1" s="116"/>
    </row>
    <row r="2" spans="1:4" ht="30">
      <c r="A2" s="28" t="s">
        <v>67</v>
      </c>
      <c r="B2" s="29">
        <v>61436</v>
      </c>
      <c r="C2" s="30">
        <v>100</v>
      </c>
    </row>
    <row r="3" spans="1:4">
      <c r="A3" s="28" t="s">
        <v>37</v>
      </c>
      <c r="B3" s="29">
        <v>13311</v>
      </c>
      <c r="C3" s="31">
        <f t="shared" ref="C3:C13" si="0">B3/$B$2*100</f>
        <v>21.666449638648348</v>
      </c>
      <c r="D3" s="34"/>
    </row>
    <row r="4" spans="1:4">
      <c r="A4" s="28" t="s">
        <v>46</v>
      </c>
      <c r="B4" s="29">
        <v>8368</v>
      </c>
      <c r="C4" s="31">
        <f t="shared" ref="C4:C9" si="1">B4/$B$2*100</f>
        <v>13.62067842958526</v>
      </c>
      <c r="D4" s="34"/>
    </row>
    <row r="5" spans="1:4">
      <c r="A5" s="28" t="s">
        <v>44</v>
      </c>
      <c r="B5" s="29">
        <v>5880</v>
      </c>
      <c r="C5" s="31">
        <f t="shared" si="1"/>
        <v>9.5709356077869643</v>
      </c>
      <c r="D5" s="34"/>
    </row>
    <row r="6" spans="1:4">
      <c r="A6" s="28" t="s">
        <v>14</v>
      </c>
      <c r="B6" s="29">
        <v>5582</v>
      </c>
      <c r="C6" s="31">
        <f t="shared" si="1"/>
        <v>9.0858779868481019</v>
      </c>
      <c r="D6" s="34"/>
    </row>
    <row r="7" spans="1:4">
      <c r="A7" s="28" t="s">
        <v>39</v>
      </c>
      <c r="B7" s="29">
        <v>3546</v>
      </c>
      <c r="C7" s="31">
        <f t="shared" si="1"/>
        <v>5.771860147144996</v>
      </c>
      <c r="D7" s="34"/>
    </row>
    <row r="8" spans="1:4">
      <c r="A8" s="28" t="s">
        <v>23</v>
      </c>
      <c r="B8" s="29">
        <v>2931</v>
      </c>
      <c r="C8" s="31">
        <f t="shared" si="1"/>
        <v>4.7708184126570741</v>
      </c>
      <c r="D8" s="34"/>
    </row>
    <row r="9" spans="1:4">
      <c r="A9" s="28" t="s">
        <v>16</v>
      </c>
      <c r="B9" s="29">
        <v>2576</v>
      </c>
      <c r="C9" s="31">
        <f t="shared" si="1"/>
        <v>4.1929813138876231</v>
      </c>
      <c r="D9" s="34"/>
    </row>
    <row r="10" spans="1:4">
      <c r="A10" s="28" t="s">
        <v>38</v>
      </c>
      <c r="B10" s="29">
        <v>1950</v>
      </c>
      <c r="C10" s="31">
        <f t="shared" si="0"/>
        <v>3.1740347678885348</v>
      </c>
      <c r="D10" s="34"/>
    </row>
    <row r="11" spans="1:4">
      <c r="A11" s="28" t="s">
        <v>30</v>
      </c>
      <c r="B11" s="29">
        <v>1738</v>
      </c>
      <c r="C11" s="31">
        <f>B11/$B$2*100</f>
        <v>2.8289602187642422</v>
      </c>
      <c r="D11" s="34"/>
    </row>
    <row r="12" spans="1:4">
      <c r="A12" s="28" t="s">
        <v>49</v>
      </c>
      <c r="B12" s="29">
        <v>1343</v>
      </c>
      <c r="C12" s="31">
        <f>B12/$B$2*100</f>
        <v>2.1860147144996418</v>
      </c>
      <c r="D12" s="34"/>
    </row>
    <row r="13" spans="1:4">
      <c r="A13" s="28" t="s">
        <v>73</v>
      </c>
      <c r="B13" s="57">
        <v>14211</v>
      </c>
      <c r="C13" s="31">
        <f t="shared" si="0"/>
        <v>23.131388762289212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13"/>
  <sheetViews>
    <sheetView workbookViewId="0">
      <selection activeCell="J27" sqref="J27"/>
    </sheetView>
  </sheetViews>
  <sheetFormatPr defaultRowHeight="15"/>
  <cols>
    <col min="1" max="1" width="31.7109375" style="26" customWidth="1"/>
    <col min="2" max="2" width="10.28515625" style="26" customWidth="1"/>
    <col min="3" max="16384" width="9.140625" style="26"/>
  </cols>
  <sheetData>
    <row r="1" spans="1:3" ht="15.75">
      <c r="A1" s="116" t="s">
        <v>71</v>
      </c>
      <c r="B1" s="116"/>
      <c r="C1" s="116"/>
    </row>
    <row r="2" spans="1:3" ht="30">
      <c r="A2" s="28" t="s">
        <v>67</v>
      </c>
      <c r="B2" s="29">
        <v>145711</v>
      </c>
      <c r="C2" s="30">
        <v>100</v>
      </c>
    </row>
    <row r="3" spans="1:3">
      <c r="A3" s="28" t="s">
        <v>37</v>
      </c>
      <c r="B3" s="29">
        <v>22511</v>
      </c>
      <c r="C3" s="31">
        <f t="shared" ref="C3:C13" si="0">B3/$B$2*100</f>
        <v>15.449073851665283</v>
      </c>
    </row>
    <row r="4" spans="1:3">
      <c r="A4" s="28" t="s">
        <v>14</v>
      </c>
      <c r="B4" s="29">
        <v>18450</v>
      </c>
      <c r="C4" s="31">
        <f>B4/$B$2*100</f>
        <v>12.662050222701099</v>
      </c>
    </row>
    <row r="5" spans="1:3">
      <c r="A5" s="28" t="s">
        <v>46</v>
      </c>
      <c r="B5" s="29">
        <v>16402</v>
      </c>
      <c r="C5" s="31">
        <f t="shared" si="0"/>
        <v>11.256528333482031</v>
      </c>
    </row>
    <row r="6" spans="1:3">
      <c r="A6" s="28" t="s">
        <v>23</v>
      </c>
      <c r="B6" s="29">
        <v>9298</v>
      </c>
      <c r="C6" s="31">
        <f>B6/$B$2*100</f>
        <v>6.3811242802533776</v>
      </c>
    </row>
    <row r="7" spans="1:3">
      <c r="A7" s="28" t="s">
        <v>44</v>
      </c>
      <c r="B7" s="29">
        <v>6760</v>
      </c>
      <c r="C7" s="31">
        <f>B7/$B$2*100</f>
        <v>4.6393202983988857</v>
      </c>
    </row>
    <row r="8" spans="1:3">
      <c r="A8" s="28" t="s">
        <v>45</v>
      </c>
      <c r="B8" s="29">
        <v>6680</v>
      </c>
      <c r="C8" s="31">
        <f t="shared" si="0"/>
        <v>4.5844170996012661</v>
      </c>
    </row>
    <row r="9" spans="1:3">
      <c r="A9" s="28" t="s">
        <v>39</v>
      </c>
      <c r="B9" s="29">
        <v>5148</v>
      </c>
      <c r="C9" s="31">
        <f>B9/$B$2*100</f>
        <v>3.533020842626843</v>
      </c>
    </row>
    <row r="10" spans="1:3">
      <c r="A10" s="28" t="s">
        <v>16</v>
      </c>
      <c r="B10" s="29">
        <v>4897</v>
      </c>
      <c r="C10" s="31">
        <f t="shared" si="0"/>
        <v>3.3607620563993108</v>
      </c>
    </row>
    <row r="11" spans="1:3">
      <c r="A11" s="28" t="s">
        <v>18</v>
      </c>
      <c r="B11" s="29">
        <v>4830</v>
      </c>
      <c r="C11" s="31">
        <f>B11/$B$2*100</f>
        <v>3.3147806274063045</v>
      </c>
    </row>
    <row r="12" spans="1:3">
      <c r="A12" s="28" t="s">
        <v>58</v>
      </c>
      <c r="B12" s="29">
        <v>3916</v>
      </c>
      <c r="C12" s="31">
        <f t="shared" si="0"/>
        <v>2.6875115811434962</v>
      </c>
    </row>
    <row r="13" spans="1:3">
      <c r="A13" s="28" t="s">
        <v>65</v>
      </c>
      <c r="B13" s="29">
        <v>46819</v>
      </c>
      <c r="C13" s="31">
        <f t="shared" si="0"/>
        <v>32.131410806322101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13"/>
  <sheetViews>
    <sheetView workbookViewId="0">
      <selection activeCell="I18" sqref="I18"/>
    </sheetView>
  </sheetViews>
  <sheetFormatPr defaultRowHeight="15"/>
  <cols>
    <col min="1" max="1" width="31.7109375" style="26" customWidth="1"/>
    <col min="2" max="2" width="10.28515625" style="26" customWidth="1"/>
    <col min="3" max="16384" width="9.140625" style="26"/>
  </cols>
  <sheetData>
    <row r="1" spans="1:3" ht="15.75">
      <c r="A1" s="116" t="s">
        <v>69</v>
      </c>
      <c r="B1" s="116"/>
      <c r="C1" s="116"/>
    </row>
    <row r="2" spans="1:3" ht="30">
      <c r="A2" s="28" t="s">
        <v>67</v>
      </c>
      <c r="B2" s="29">
        <v>26559</v>
      </c>
      <c r="C2" s="30">
        <v>100</v>
      </c>
    </row>
    <row r="3" spans="1:3">
      <c r="A3" s="28" t="s">
        <v>30</v>
      </c>
      <c r="B3" s="58">
        <v>4453</v>
      </c>
      <c r="C3" s="31">
        <f t="shared" ref="C3:C13" si="0">B3/$B$2*100</f>
        <v>16.766444519748486</v>
      </c>
    </row>
    <row r="4" spans="1:3">
      <c r="A4" s="28" t="s">
        <v>23</v>
      </c>
      <c r="B4" s="58">
        <v>3275</v>
      </c>
      <c r="C4" s="31">
        <f>B4/$B$2*100</f>
        <v>12.33103656011145</v>
      </c>
    </row>
    <row r="5" spans="1:3">
      <c r="A5" s="28" t="s">
        <v>37</v>
      </c>
      <c r="B5" s="58">
        <v>2827</v>
      </c>
      <c r="C5" s="31">
        <f t="shared" si="0"/>
        <v>10.644226062728265</v>
      </c>
    </row>
    <row r="6" spans="1:3">
      <c r="A6" s="28" t="s">
        <v>31</v>
      </c>
      <c r="B6" s="58">
        <v>2406</v>
      </c>
      <c r="C6" s="31">
        <f>B6/$B$2*100</f>
        <v>9.0590760194284421</v>
      </c>
    </row>
    <row r="7" spans="1:3">
      <c r="A7" s="28" t="s">
        <v>14</v>
      </c>
      <c r="B7" s="58">
        <v>1936</v>
      </c>
      <c r="C7" s="31">
        <f>B7/$B$2*100</f>
        <v>7.2894310779773335</v>
      </c>
    </row>
    <row r="8" spans="1:3">
      <c r="A8" s="28" t="s">
        <v>46</v>
      </c>
      <c r="B8" s="58">
        <v>1807</v>
      </c>
      <c r="C8" s="31">
        <f t="shared" si="0"/>
        <v>6.8037200195790497</v>
      </c>
    </row>
    <row r="9" spans="1:3">
      <c r="A9" s="28" t="s">
        <v>45</v>
      </c>
      <c r="B9" s="58">
        <v>1646</v>
      </c>
      <c r="C9" s="31">
        <f>B9/$B$2*100</f>
        <v>6.1975224970819687</v>
      </c>
    </row>
    <row r="10" spans="1:3">
      <c r="A10" s="28" t="s">
        <v>39</v>
      </c>
      <c r="B10" s="58">
        <v>772</v>
      </c>
      <c r="C10" s="31">
        <f>B10/$B$2*100</f>
        <v>2.9067359463835234</v>
      </c>
    </row>
    <row r="11" spans="1:3">
      <c r="A11" s="28" t="s">
        <v>44</v>
      </c>
      <c r="B11" s="58">
        <v>704</v>
      </c>
      <c r="C11" s="31">
        <f>B11/$B$2*100</f>
        <v>2.6507022101735758</v>
      </c>
    </row>
    <row r="12" spans="1:3">
      <c r="A12" s="28" t="s">
        <v>79</v>
      </c>
      <c r="B12" s="58">
        <v>677</v>
      </c>
      <c r="C12" s="31">
        <f>B12/$B$2*100</f>
        <v>2.5490417560902143</v>
      </c>
    </row>
    <row r="13" spans="1:3">
      <c r="A13" s="28" t="s">
        <v>65</v>
      </c>
      <c r="B13" s="57">
        <v>6056</v>
      </c>
      <c r="C13" s="31">
        <f t="shared" si="0"/>
        <v>22.802063330697692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13"/>
  <sheetViews>
    <sheetView workbookViewId="0">
      <selection activeCell="L24" sqref="L24"/>
    </sheetView>
  </sheetViews>
  <sheetFormatPr defaultRowHeight="15"/>
  <cols>
    <col min="1" max="1" width="31.7109375" style="26" customWidth="1"/>
    <col min="2" max="2" width="10.28515625" style="26" customWidth="1"/>
    <col min="3" max="16384" width="9.140625" style="26"/>
  </cols>
  <sheetData>
    <row r="1" spans="1:3" ht="15.75">
      <c r="A1" s="116" t="s">
        <v>68</v>
      </c>
      <c r="B1" s="116"/>
      <c r="C1" s="116"/>
    </row>
    <row r="2" spans="1:3" ht="30">
      <c r="A2" s="28" t="s">
        <v>67</v>
      </c>
      <c r="B2" s="29">
        <v>191770</v>
      </c>
      <c r="C2" s="30">
        <v>100</v>
      </c>
    </row>
    <row r="3" spans="1:3">
      <c r="A3" s="28" t="s">
        <v>23</v>
      </c>
      <c r="B3" s="29">
        <v>52019</v>
      </c>
      <c r="C3" s="31">
        <f t="shared" ref="C3:C13" si="0">B3/$B$2*100</f>
        <v>27.125723522970226</v>
      </c>
    </row>
    <row r="4" spans="1:3">
      <c r="A4" s="28" t="s">
        <v>14</v>
      </c>
      <c r="B4" s="29">
        <v>34525</v>
      </c>
      <c r="C4" s="31">
        <f t="shared" ref="C4:C11" si="1">B4/$B$2*100</f>
        <v>18.003337331177974</v>
      </c>
    </row>
    <row r="5" spans="1:3">
      <c r="A5" s="28" t="s">
        <v>31</v>
      </c>
      <c r="B5" s="29">
        <v>16692</v>
      </c>
      <c r="C5" s="31">
        <f t="shared" si="1"/>
        <v>8.7041768785524329</v>
      </c>
    </row>
    <row r="6" spans="1:3">
      <c r="A6" s="28" t="s">
        <v>37</v>
      </c>
      <c r="B6" s="29">
        <v>13973</v>
      </c>
      <c r="C6" s="31">
        <f t="shared" si="1"/>
        <v>7.2863325859102046</v>
      </c>
    </row>
    <row r="7" spans="1:3">
      <c r="A7" s="28" t="s">
        <v>46</v>
      </c>
      <c r="B7" s="29">
        <v>9009</v>
      </c>
      <c r="C7" s="31">
        <f t="shared" si="1"/>
        <v>4.6978150909944203</v>
      </c>
    </row>
    <row r="8" spans="1:3">
      <c r="A8" s="28" t="s">
        <v>16</v>
      </c>
      <c r="B8" s="29">
        <v>5381</v>
      </c>
      <c r="C8" s="31">
        <f t="shared" si="1"/>
        <v>2.8059654794806281</v>
      </c>
    </row>
    <row r="9" spans="1:3">
      <c r="A9" s="28" t="s">
        <v>30</v>
      </c>
      <c r="B9" s="29">
        <v>4903</v>
      </c>
      <c r="C9" s="31">
        <f t="shared" si="1"/>
        <v>2.5567085571257238</v>
      </c>
    </row>
    <row r="10" spans="1:3">
      <c r="A10" s="28" t="s">
        <v>45</v>
      </c>
      <c r="B10" s="29">
        <v>4279</v>
      </c>
      <c r="C10" s="31">
        <f t="shared" si="1"/>
        <v>2.2313187672732959</v>
      </c>
    </row>
    <row r="11" spans="1:3">
      <c r="A11" s="28" t="s">
        <v>44</v>
      </c>
      <c r="B11" s="29">
        <v>3287</v>
      </c>
      <c r="C11" s="31">
        <f t="shared" si="1"/>
        <v>1.7140324346873859</v>
      </c>
    </row>
    <row r="12" spans="1:3">
      <c r="A12" s="28" t="s">
        <v>78</v>
      </c>
      <c r="B12" s="29">
        <v>2850</v>
      </c>
      <c r="C12" s="31">
        <f t="shared" si="0"/>
        <v>1.486155290191375</v>
      </c>
    </row>
    <row r="13" spans="1:3">
      <c r="A13" s="28" t="s">
        <v>65</v>
      </c>
      <c r="B13" s="29">
        <v>44852</v>
      </c>
      <c r="C13" s="31">
        <f t="shared" si="0"/>
        <v>23.388434061636335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182"/>
  <sheetViews>
    <sheetView workbookViewId="0">
      <selection activeCell="H17" sqref="H17"/>
    </sheetView>
  </sheetViews>
  <sheetFormatPr defaultRowHeight="15"/>
  <cols>
    <col min="1" max="1" width="31.7109375" style="26" customWidth="1"/>
    <col min="2" max="2" width="10.28515625" style="26" customWidth="1"/>
    <col min="3" max="16384" width="9.140625" style="26"/>
  </cols>
  <sheetData>
    <row r="1" spans="1:3" ht="15.75">
      <c r="A1" s="116" t="s">
        <v>66</v>
      </c>
      <c r="B1" s="116"/>
      <c r="C1" s="116"/>
    </row>
    <row r="2" spans="1:3" ht="30">
      <c r="A2" s="28" t="s">
        <v>67</v>
      </c>
      <c r="B2" s="29">
        <v>391906</v>
      </c>
      <c r="C2" s="30">
        <v>100</v>
      </c>
    </row>
    <row r="3" spans="1:3">
      <c r="A3" s="28" t="s">
        <v>46</v>
      </c>
      <c r="B3" s="29">
        <v>53046</v>
      </c>
      <c r="C3" s="31">
        <f>B3/$B$2*100</f>
        <v>13.535388588079794</v>
      </c>
    </row>
    <row r="4" spans="1:3">
      <c r="A4" s="28" t="s">
        <v>14</v>
      </c>
      <c r="B4" s="29">
        <v>50085</v>
      </c>
      <c r="C4" s="31">
        <f t="shared" ref="C4:C13" si="0">B4/$B$2*100</f>
        <v>12.779850270217857</v>
      </c>
    </row>
    <row r="5" spans="1:3">
      <c r="A5" s="28" t="s">
        <v>37</v>
      </c>
      <c r="B5" s="29">
        <v>22090</v>
      </c>
      <c r="C5" s="31">
        <f t="shared" si="0"/>
        <v>5.6365557046842865</v>
      </c>
    </row>
    <row r="6" spans="1:3">
      <c r="A6" s="28" t="s">
        <v>16</v>
      </c>
      <c r="B6" s="29">
        <v>19958</v>
      </c>
      <c r="C6" s="31">
        <f t="shared" si="0"/>
        <v>5.0925477027654589</v>
      </c>
    </row>
    <row r="7" spans="1:3">
      <c r="A7" s="28" t="s">
        <v>23</v>
      </c>
      <c r="B7" s="29">
        <v>17283</v>
      </c>
      <c r="C7" s="31">
        <f t="shared" si="0"/>
        <v>4.4099860680877558</v>
      </c>
    </row>
    <row r="8" spans="1:3">
      <c r="A8" s="28" t="s">
        <v>39</v>
      </c>
      <c r="B8" s="29">
        <v>16858</v>
      </c>
      <c r="C8" s="31">
        <f t="shared" si="0"/>
        <v>4.3015416962230741</v>
      </c>
    </row>
    <row r="9" spans="1:3">
      <c r="A9" s="28" t="s">
        <v>44</v>
      </c>
      <c r="B9" s="29">
        <v>16138</v>
      </c>
      <c r="C9" s="31">
        <f t="shared" si="0"/>
        <v>4.1178241721229067</v>
      </c>
    </row>
    <row r="10" spans="1:3">
      <c r="A10" s="28" t="s">
        <v>24</v>
      </c>
      <c r="B10" s="29">
        <v>14658</v>
      </c>
      <c r="C10" s="31">
        <f t="shared" si="0"/>
        <v>3.7401825948058973</v>
      </c>
    </row>
    <row r="11" spans="1:3">
      <c r="A11" s="28" t="s">
        <v>35</v>
      </c>
      <c r="B11" s="29">
        <v>12824</v>
      </c>
      <c r="C11" s="31">
        <f t="shared" si="0"/>
        <v>3.2722132348063058</v>
      </c>
    </row>
    <row r="12" spans="1:3">
      <c r="A12" s="28" t="s">
        <v>58</v>
      </c>
      <c r="B12" s="29">
        <v>10500</v>
      </c>
      <c r="C12" s="31">
        <f t="shared" si="0"/>
        <v>2.6792138931274336</v>
      </c>
    </row>
    <row r="13" spans="1:3">
      <c r="A13" s="28" t="s">
        <v>65</v>
      </c>
      <c r="B13" s="57">
        <v>158466</v>
      </c>
      <c r="C13" s="31">
        <f t="shared" si="0"/>
        <v>40.434696075079231</v>
      </c>
    </row>
    <row r="99" spans="1:3" ht="15.75">
      <c r="A99" s="116" t="s">
        <v>68</v>
      </c>
      <c r="B99" s="116"/>
      <c r="C99" s="116"/>
    </row>
    <row r="100" spans="1:3" ht="30">
      <c r="A100" s="28" t="s">
        <v>67</v>
      </c>
      <c r="B100" s="32">
        <v>324745</v>
      </c>
      <c r="C100" s="30">
        <v>100</v>
      </c>
    </row>
    <row r="101" spans="1:3">
      <c r="A101" s="28" t="s">
        <v>23</v>
      </c>
      <c r="B101" s="32">
        <v>103207</v>
      </c>
      <c r="C101" s="31">
        <f t="shared" ref="C101:C111" si="1">B101/$B$100*100</f>
        <v>31.780935811174921</v>
      </c>
    </row>
    <row r="102" spans="1:3">
      <c r="A102" s="28" t="s">
        <v>14</v>
      </c>
      <c r="B102" s="32">
        <v>38096</v>
      </c>
      <c r="C102" s="31">
        <f t="shared" si="1"/>
        <v>11.731050516559147</v>
      </c>
    </row>
    <row r="103" spans="1:3">
      <c r="A103" s="28" t="s">
        <v>37</v>
      </c>
      <c r="B103" s="32">
        <v>20173</v>
      </c>
      <c r="C103" s="31">
        <f t="shared" si="1"/>
        <v>6.2119509153335697</v>
      </c>
    </row>
    <row r="104" spans="1:3">
      <c r="A104" s="28" t="s">
        <v>39</v>
      </c>
      <c r="B104" s="32">
        <v>15758</v>
      </c>
      <c r="C104" s="31">
        <f t="shared" si="1"/>
        <v>4.8524226700949979</v>
      </c>
    </row>
    <row r="105" spans="1:3">
      <c r="A105" s="28" t="s">
        <v>16</v>
      </c>
      <c r="B105" s="32">
        <v>15478</v>
      </c>
      <c r="C105" s="31">
        <f t="shared" si="1"/>
        <v>4.7662011732282252</v>
      </c>
    </row>
    <row r="106" spans="1:3">
      <c r="A106" s="28" t="s">
        <v>31</v>
      </c>
      <c r="B106" s="32">
        <v>13402</v>
      </c>
      <c r="C106" s="31">
        <f t="shared" si="1"/>
        <v>4.1269303607445842</v>
      </c>
    </row>
    <row r="107" spans="1:3">
      <c r="A107" s="28" t="s">
        <v>46</v>
      </c>
      <c r="B107" s="32">
        <v>9787</v>
      </c>
      <c r="C107" s="31">
        <f t="shared" si="1"/>
        <v>3.0137492494110765</v>
      </c>
    </row>
    <row r="108" spans="1:3">
      <c r="A108" s="28" t="s">
        <v>36</v>
      </c>
      <c r="B108" s="32">
        <v>7600</v>
      </c>
      <c r="C108" s="31">
        <f t="shared" si="1"/>
        <v>2.3402977720981077</v>
      </c>
    </row>
    <row r="109" spans="1:3">
      <c r="A109" s="28" t="s">
        <v>44</v>
      </c>
      <c r="B109" s="32">
        <v>7086</v>
      </c>
      <c r="C109" s="31">
        <f t="shared" si="1"/>
        <v>2.1820197385641045</v>
      </c>
    </row>
    <row r="110" spans="1:3">
      <c r="A110" s="28" t="s">
        <v>18</v>
      </c>
      <c r="B110" s="32">
        <v>6082</v>
      </c>
      <c r="C110" s="31">
        <f t="shared" si="1"/>
        <v>1.8728540855132487</v>
      </c>
    </row>
    <row r="111" spans="1:3">
      <c r="A111" s="28" t="s">
        <v>65</v>
      </c>
      <c r="B111" s="33">
        <f>B100-B101-B102-B103-B104-B105-B106-B107-B108-B109-B110</f>
        <v>88076</v>
      </c>
      <c r="C111" s="31">
        <f t="shared" si="1"/>
        <v>27.121587707278017</v>
      </c>
    </row>
    <row r="114" spans="1:3" ht="15.75">
      <c r="A114" s="116" t="s">
        <v>69</v>
      </c>
      <c r="B114" s="116"/>
      <c r="C114" s="116"/>
    </row>
    <row r="115" spans="1:3" ht="30">
      <c r="A115" s="28" t="s">
        <v>67</v>
      </c>
      <c r="B115" s="32">
        <v>49767</v>
      </c>
      <c r="C115" s="30">
        <v>100</v>
      </c>
    </row>
    <row r="116" spans="1:3">
      <c r="A116" s="28" t="s">
        <v>30</v>
      </c>
      <c r="B116" s="32">
        <v>15115</v>
      </c>
      <c r="C116" s="31">
        <f t="shared" ref="C116:C126" si="2">B116/$B$115*100</f>
        <v>30.371531336025882</v>
      </c>
    </row>
    <row r="117" spans="1:3">
      <c r="A117" s="28" t="s">
        <v>37</v>
      </c>
      <c r="B117" s="32">
        <v>9299</v>
      </c>
      <c r="C117" s="31">
        <f t="shared" si="2"/>
        <v>18.685072437559025</v>
      </c>
    </row>
    <row r="118" spans="1:3">
      <c r="A118" s="28" t="s">
        <v>23</v>
      </c>
      <c r="B118" s="32">
        <v>3587</v>
      </c>
      <c r="C118" s="31">
        <f t="shared" si="2"/>
        <v>7.2075873570840105</v>
      </c>
    </row>
    <row r="119" spans="1:3">
      <c r="A119" s="28" t="s">
        <v>46</v>
      </c>
      <c r="B119" s="32">
        <v>3414</v>
      </c>
      <c r="C119" s="31">
        <f t="shared" si="2"/>
        <v>6.8599674483091206</v>
      </c>
    </row>
    <row r="120" spans="1:3">
      <c r="A120" s="28" t="s">
        <v>39</v>
      </c>
      <c r="B120" s="32">
        <v>2297</v>
      </c>
      <c r="C120" s="31">
        <f t="shared" si="2"/>
        <v>4.6155082685313564</v>
      </c>
    </row>
    <row r="121" spans="1:3">
      <c r="A121" s="28" t="s">
        <v>31</v>
      </c>
      <c r="B121" s="32">
        <v>1556</v>
      </c>
      <c r="C121" s="31">
        <f t="shared" si="2"/>
        <v>3.1265698153394821</v>
      </c>
    </row>
    <row r="122" spans="1:3">
      <c r="A122" s="28" t="s">
        <v>16</v>
      </c>
      <c r="B122" s="32">
        <v>1534</v>
      </c>
      <c r="C122" s="31">
        <f t="shared" si="2"/>
        <v>3.0823638153796691</v>
      </c>
    </row>
    <row r="123" spans="1:3">
      <c r="A123" s="28" t="s">
        <v>34</v>
      </c>
      <c r="B123" s="32">
        <v>1422</v>
      </c>
      <c r="C123" s="31">
        <f t="shared" si="2"/>
        <v>2.8573150883115317</v>
      </c>
    </row>
    <row r="124" spans="1:3">
      <c r="A124" s="28" t="s">
        <v>14</v>
      </c>
      <c r="B124" s="32">
        <v>997</v>
      </c>
      <c r="C124" s="31">
        <f t="shared" si="2"/>
        <v>2.0033355436333311</v>
      </c>
    </row>
    <row r="125" spans="1:3">
      <c r="A125" s="28" t="s">
        <v>70</v>
      </c>
      <c r="B125" s="32">
        <v>795</v>
      </c>
      <c r="C125" s="31">
        <f t="shared" si="2"/>
        <v>1.5974440894568689</v>
      </c>
    </row>
    <row r="126" spans="1:3">
      <c r="A126" s="28" t="s">
        <v>65</v>
      </c>
      <c r="B126" s="33">
        <f>B115-B116-B117-B118-B119-B120-B121-B122-B123-B124-B125</f>
        <v>9751</v>
      </c>
      <c r="C126" s="31">
        <f t="shared" si="2"/>
        <v>19.593304800369722</v>
      </c>
    </row>
    <row r="128" spans="1:3" ht="15.75">
      <c r="A128" s="116" t="s">
        <v>71</v>
      </c>
      <c r="B128" s="116"/>
      <c r="C128" s="116"/>
    </row>
    <row r="129" spans="1:3" ht="30">
      <c r="A129" s="28" t="s">
        <v>67</v>
      </c>
      <c r="B129" s="32">
        <v>238854</v>
      </c>
      <c r="C129" s="30">
        <v>100</v>
      </c>
    </row>
    <row r="130" spans="1:3">
      <c r="A130" s="28" t="s">
        <v>37</v>
      </c>
      <c r="B130" s="32">
        <v>30575</v>
      </c>
      <c r="C130" s="31">
        <f t="shared" ref="C130:C140" si="3">B130/$B$129*100</f>
        <v>12.80070670786338</v>
      </c>
    </row>
    <row r="131" spans="1:3">
      <c r="A131" s="28" t="s">
        <v>14</v>
      </c>
      <c r="B131" s="32">
        <v>30165</v>
      </c>
      <c r="C131" s="31">
        <f t="shared" si="3"/>
        <v>12.629053731568238</v>
      </c>
    </row>
    <row r="132" spans="1:3">
      <c r="A132" s="28" t="s">
        <v>16</v>
      </c>
      <c r="B132" s="32">
        <v>24403</v>
      </c>
      <c r="C132" s="31">
        <f t="shared" si="3"/>
        <v>10.216701415927721</v>
      </c>
    </row>
    <row r="133" spans="1:3">
      <c r="A133" s="28" t="s">
        <v>39</v>
      </c>
      <c r="B133" s="32">
        <v>16950</v>
      </c>
      <c r="C133" s="31">
        <f t="shared" si="3"/>
        <v>7.0963852395187015</v>
      </c>
    </row>
    <row r="134" spans="1:3">
      <c r="A134" s="28" t="s">
        <v>23</v>
      </c>
      <c r="B134" s="32">
        <v>15852</v>
      </c>
      <c r="C134" s="31">
        <f t="shared" si="3"/>
        <v>6.6366901956843929</v>
      </c>
    </row>
    <row r="135" spans="1:3">
      <c r="A135" s="28" t="s">
        <v>25</v>
      </c>
      <c r="B135" s="32">
        <v>13271</v>
      </c>
      <c r="C135" s="31">
        <f t="shared" si="3"/>
        <v>5.5561137766166784</v>
      </c>
    </row>
    <row r="136" spans="1:3">
      <c r="A136" s="28" t="s">
        <v>18</v>
      </c>
      <c r="B136" s="32">
        <v>9364</v>
      </c>
      <c r="C136" s="31">
        <f t="shared" si="3"/>
        <v>3.9203865122627213</v>
      </c>
    </row>
    <row r="137" spans="1:3">
      <c r="A137" s="28" t="s">
        <v>58</v>
      </c>
      <c r="B137" s="32">
        <v>8161</v>
      </c>
      <c r="C137" s="31">
        <f t="shared" si="3"/>
        <v>3.4167315598650223</v>
      </c>
    </row>
    <row r="138" spans="1:3">
      <c r="A138" s="28" t="s">
        <v>46</v>
      </c>
      <c r="B138" s="32">
        <v>7637</v>
      </c>
      <c r="C138" s="31">
        <f t="shared" si="3"/>
        <v>3.1973506828439127</v>
      </c>
    </row>
    <row r="139" spans="1:3">
      <c r="A139" s="28" t="s">
        <v>26</v>
      </c>
      <c r="B139" s="32">
        <v>7440</v>
      </c>
      <c r="C139" s="31">
        <f t="shared" si="3"/>
        <v>3.1148735210630765</v>
      </c>
    </row>
    <row r="140" spans="1:3">
      <c r="A140" s="28" t="s">
        <v>65</v>
      </c>
      <c r="B140" s="33">
        <f>B129-B130-B131-B132-B133-B134-B135-B136-B137-B138-B139</f>
        <v>75036</v>
      </c>
      <c r="C140" s="31">
        <f t="shared" si="3"/>
        <v>31.415006656786154</v>
      </c>
    </row>
    <row r="142" spans="1:3" ht="15.75">
      <c r="A142" s="116" t="s">
        <v>72</v>
      </c>
      <c r="B142" s="116"/>
      <c r="C142" s="116"/>
    </row>
    <row r="143" spans="1:3" ht="30">
      <c r="A143" s="28" t="s">
        <v>67</v>
      </c>
      <c r="B143" s="32">
        <v>169706</v>
      </c>
      <c r="C143" s="30">
        <v>100</v>
      </c>
    </row>
    <row r="144" spans="1:3">
      <c r="A144" s="28" t="s">
        <v>39</v>
      </c>
      <c r="B144" s="32">
        <v>36060</v>
      </c>
      <c r="C144" s="31">
        <f t="shared" ref="C144:C154" si="4">B144/$B$143*100</f>
        <v>21.248512132747223</v>
      </c>
    </row>
    <row r="145" spans="1:3">
      <c r="A145" s="28" t="s">
        <v>37</v>
      </c>
      <c r="B145" s="32">
        <v>25410</v>
      </c>
      <c r="C145" s="31">
        <f t="shared" si="4"/>
        <v>14.9729532249891</v>
      </c>
    </row>
    <row r="146" spans="1:3">
      <c r="A146" s="28" t="s">
        <v>16</v>
      </c>
      <c r="B146" s="32">
        <v>14305</v>
      </c>
      <c r="C146" s="31">
        <f t="shared" si="4"/>
        <v>8.4292835845521079</v>
      </c>
    </row>
    <row r="147" spans="1:3">
      <c r="A147" s="28" t="s">
        <v>23</v>
      </c>
      <c r="B147" s="32">
        <v>14265</v>
      </c>
      <c r="C147" s="31">
        <f t="shared" si="4"/>
        <v>8.4057134102506694</v>
      </c>
    </row>
    <row r="148" spans="1:3">
      <c r="A148" s="28" t="s">
        <v>14</v>
      </c>
      <c r="B148" s="32">
        <v>7756</v>
      </c>
      <c r="C148" s="31">
        <f t="shared" si="4"/>
        <v>4.570256797049014</v>
      </c>
    </row>
    <row r="149" spans="1:3">
      <c r="A149" s="28" t="s">
        <v>18</v>
      </c>
      <c r="B149" s="32">
        <v>6312</v>
      </c>
      <c r="C149" s="31">
        <f t="shared" si="4"/>
        <v>3.7193735047670677</v>
      </c>
    </row>
    <row r="150" spans="1:3">
      <c r="A150" s="28" t="s">
        <v>25</v>
      </c>
      <c r="B150" s="32">
        <v>3704</v>
      </c>
      <c r="C150" s="31">
        <f t="shared" si="4"/>
        <v>2.1825981403132477</v>
      </c>
    </row>
    <row r="151" spans="1:3">
      <c r="A151" s="28" t="s">
        <v>58</v>
      </c>
      <c r="B151" s="32">
        <v>3501</v>
      </c>
      <c r="C151" s="31">
        <f t="shared" si="4"/>
        <v>2.0629795057334448</v>
      </c>
    </row>
    <row r="152" spans="1:3">
      <c r="A152" s="28" t="s">
        <v>26</v>
      </c>
      <c r="B152" s="32">
        <v>3471</v>
      </c>
      <c r="C152" s="31">
        <f t="shared" si="4"/>
        <v>2.0453018750073655</v>
      </c>
    </row>
    <row r="153" spans="1:3">
      <c r="A153" s="28" t="s">
        <v>22</v>
      </c>
      <c r="B153" s="32">
        <v>3448</v>
      </c>
      <c r="C153" s="31">
        <f t="shared" si="4"/>
        <v>2.0317490247840384</v>
      </c>
    </row>
    <row r="154" spans="1:3">
      <c r="A154" s="28" t="s">
        <v>73</v>
      </c>
      <c r="B154" s="33">
        <f>B143-B144-B145-B146-B147-B148-B149-B150-B151-B152-B153</f>
        <v>51474</v>
      </c>
      <c r="C154" s="31">
        <f t="shared" si="4"/>
        <v>30.331278799806725</v>
      </c>
    </row>
    <row r="156" spans="1:3" ht="15.75">
      <c r="A156" s="116" t="s">
        <v>74</v>
      </c>
      <c r="B156" s="116"/>
      <c r="C156" s="116"/>
    </row>
    <row r="157" spans="1:3" ht="30">
      <c r="A157" s="28" t="s">
        <v>67</v>
      </c>
      <c r="B157" s="32">
        <v>329261</v>
      </c>
      <c r="C157" s="30">
        <v>100</v>
      </c>
    </row>
    <row r="158" spans="1:3">
      <c r="A158" s="28" t="s">
        <v>39</v>
      </c>
      <c r="B158" s="32">
        <v>128661</v>
      </c>
      <c r="C158" s="31">
        <f t="shared" ref="C158:C168" si="5">B158/$B$157*100</f>
        <v>39.075687676341872</v>
      </c>
    </row>
    <row r="159" spans="1:3">
      <c r="A159" s="28" t="s">
        <v>37</v>
      </c>
      <c r="B159" s="32">
        <v>39027</v>
      </c>
      <c r="C159" s="31">
        <f t="shared" si="5"/>
        <v>11.852906964383877</v>
      </c>
    </row>
    <row r="160" spans="1:3">
      <c r="A160" s="28" t="s">
        <v>40</v>
      </c>
      <c r="B160" s="32">
        <v>24735</v>
      </c>
      <c r="C160" s="31">
        <f t="shared" si="5"/>
        <v>7.512277494145982</v>
      </c>
    </row>
    <row r="161" spans="1:3">
      <c r="A161" s="28" t="s">
        <v>16</v>
      </c>
      <c r="B161" s="32">
        <v>23284</v>
      </c>
      <c r="C161" s="31">
        <f t="shared" si="5"/>
        <v>7.0715936597410556</v>
      </c>
    </row>
    <row r="162" spans="1:3">
      <c r="A162" s="28" t="s">
        <v>14</v>
      </c>
      <c r="B162" s="32">
        <v>13552</v>
      </c>
      <c r="C162" s="31">
        <f t="shared" si="5"/>
        <v>4.1158837517956881</v>
      </c>
    </row>
    <row r="163" spans="1:3">
      <c r="A163" s="28" t="s">
        <v>23</v>
      </c>
      <c r="B163" s="32">
        <v>7857</v>
      </c>
      <c r="C163" s="31">
        <f t="shared" si="5"/>
        <v>2.3862528510816645</v>
      </c>
    </row>
    <row r="164" spans="1:3">
      <c r="A164" s="28" t="s">
        <v>41</v>
      </c>
      <c r="B164" s="32">
        <v>7821</v>
      </c>
      <c r="C164" s="31">
        <f t="shared" si="5"/>
        <v>2.3753192755898813</v>
      </c>
    </row>
    <row r="165" spans="1:3">
      <c r="A165" s="28" t="s">
        <v>25</v>
      </c>
      <c r="B165" s="32">
        <v>7503</v>
      </c>
      <c r="C165" s="31">
        <f t="shared" si="5"/>
        <v>2.2787393587457974</v>
      </c>
    </row>
    <row r="166" spans="1:3">
      <c r="A166" s="28" t="s">
        <v>58</v>
      </c>
      <c r="B166" s="32">
        <v>6959</v>
      </c>
      <c r="C166" s="31">
        <f t="shared" si="5"/>
        <v>2.1135208846477416</v>
      </c>
    </row>
    <row r="167" spans="1:3">
      <c r="A167" s="28" t="s">
        <v>47</v>
      </c>
      <c r="B167" s="32">
        <v>5881</v>
      </c>
      <c r="C167" s="31">
        <f t="shared" si="5"/>
        <v>1.7861210407549029</v>
      </c>
    </row>
    <row r="168" spans="1:3">
      <c r="A168" s="28" t="s">
        <v>65</v>
      </c>
      <c r="B168" s="33">
        <f>B157-B158-B159-B160-B161-B162-B163-B164-B165-B166-B167</f>
        <v>63981</v>
      </c>
      <c r="C168" s="31">
        <f t="shared" si="5"/>
        <v>19.431697042771539</v>
      </c>
    </row>
    <row r="170" spans="1:3" ht="15.75">
      <c r="A170" s="116" t="s">
        <v>75</v>
      </c>
      <c r="B170" s="116"/>
      <c r="C170" s="116"/>
    </row>
    <row r="171" spans="1:3" ht="30">
      <c r="A171" s="28" t="s">
        <v>67</v>
      </c>
      <c r="B171" s="32">
        <v>366418</v>
      </c>
      <c r="C171" s="30">
        <v>100</v>
      </c>
    </row>
    <row r="172" spans="1:3">
      <c r="A172" s="28" t="s">
        <v>39</v>
      </c>
      <c r="B172" s="32">
        <v>226754</v>
      </c>
      <c r="C172" s="31">
        <f t="shared" ref="C172:C182" si="6">B172/$B$171*100</f>
        <v>61.883968582329473</v>
      </c>
    </row>
    <row r="173" spans="1:3">
      <c r="A173" s="28" t="s">
        <v>41</v>
      </c>
      <c r="B173" s="32">
        <v>61915</v>
      </c>
      <c r="C173" s="31">
        <f t="shared" si="6"/>
        <v>16.897368579054522</v>
      </c>
    </row>
    <row r="174" spans="1:3">
      <c r="A174" s="28" t="s">
        <v>47</v>
      </c>
      <c r="B174" s="32">
        <v>23239</v>
      </c>
      <c r="C174" s="31">
        <f t="shared" si="6"/>
        <v>6.3422102625962689</v>
      </c>
    </row>
    <row r="175" spans="1:3">
      <c r="A175" s="28" t="s">
        <v>23</v>
      </c>
      <c r="B175" s="32">
        <v>8294</v>
      </c>
      <c r="C175" s="31">
        <f t="shared" si="6"/>
        <v>2.26353508834173</v>
      </c>
    </row>
    <row r="176" spans="1:3">
      <c r="A176" s="28" t="s">
        <v>58</v>
      </c>
      <c r="B176" s="32">
        <v>6813</v>
      </c>
      <c r="C176" s="31">
        <f t="shared" si="6"/>
        <v>1.859351887734773</v>
      </c>
    </row>
    <row r="177" spans="1:3">
      <c r="A177" s="28" t="s">
        <v>16</v>
      </c>
      <c r="B177" s="32">
        <v>3192</v>
      </c>
      <c r="C177" s="31">
        <f t="shared" si="6"/>
        <v>0.87113624330682449</v>
      </c>
    </row>
    <row r="178" spans="1:3" ht="30">
      <c r="A178" s="28" t="s">
        <v>76</v>
      </c>
      <c r="B178" s="32">
        <v>3087</v>
      </c>
      <c r="C178" s="31">
        <f t="shared" si="6"/>
        <v>0.84248044582962633</v>
      </c>
    </row>
    <row r="179" spans="1:3">
      <c r="A179" s="28" t="s">
        <v>77</v>
      </c>
      <c r="B179" s="32">
        <v>2581</v>
      </c>
      <c r="C179" s="31">
        <f t="shared" si="6"/>
        <v>0.70438679322522368</v>
      </c>
    </row>
    <row r="180" spans="1:3">
      <c r="A180" s="28" t="s">
        <v>14</v>
      </c>
      <c r="B180" s="32">
        <v>2398</v>
      </c>
      <c r="C180" s="31">
        <f t="shared" si="6"/>
        <v>0.65444383190782118</v>
      </c>
    </row>
    <row r="181" spans="1:3">
      <c r="A181" s="28" t="s">
        <v>46</v>
      </c>
      <c r="B181" s="32">
        <v>2085</v>
      </c>
      <c r="C181" s="31">
        <f t="shared" si="6"/>
        <v>0.56902226419007795</v>
      </c>
    </row>
    <row r="182" spans="1:3">
      <c r="A182" s="28" t="s">
        <v>65</v>
      </c>
      <c r="B182" s="33">
        <f>B171-B172-B173-B174-B175-B176-B177-B178-B179-B180-B181</f>
        <v>26060</v>
      </c>
      <c r="C182" s="31">
        <f t="shared" si="6"/>
        <v>7.1120960214836604</v>
      </c>
    </row>
  </sheetData>
  <mergeCells count="7">
    <mergeCell ref="A170:C170"/>
    <mergeCell ref="A1:C1"/>
    <mergeCell ref="A99:C99"/>
    <mergeCell ref="A114:C114"/>
    <mergeCell ref="A128:C128"/>
    <mergeCell ref="A142:C142"/>
    <mergeCell ref="A156:C156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112"/>
  <sheetViews>
    <sheetView workbookViewId="0">
      <selection activeCell="G17" sqref="G17"/>
    </sheetView>
  </sheetViews>
  <sheetFormatPr defaultRowHeight="15"/>
  <cols>
    <col min="1" max="1" width="31.7109375" style="26" customWidth="1"/>
    <col min="2" max="2" width="10.28515625" style="26" customWidth="1"/>
    <col min="3" max="16384" width="9.140625" style="26"/>
  </cols>
  <sheetData>
    <row r="1" spans="1:4" ht="15.75">
      <c r="A1" s="116" t="s">
        <v>63</v>
      </c>
      <c r="B1" s="116"/>
      <c r="C1" s="116"/>
    </row>
    <row r="2" spans="1:4">
      <c r="A2" s="28" t="s">
        <v>64</v>
      </c>
      <c r="B2" s="29">
        <v>1903848</v>
      </c>
      <c r="C2" s="30">
        <v>100</v>
      </c>
    </row>
    <row r="3" spans="1:4">
      <c r="A3" s="59" t="s">
        <v>46</v>
      </c>
      <c r="B3" s="29">
        <v>471509</v>
      </c>
      <c r="C3" s="31">
        <f t="shared" ref="C3:C11" si="0">B3/$B$2*100</f>
        <v>24.766105277312054</v>
      </c>
    </row>
    <row r="4" spans="1:4">
      <c r="A4" s="59" t="s">
        <v>44</v>
      </c>
      <c r="B4" s="29">
        <v>263786</v>
      </c>
      <c r="C4" s="31">
        <f t="shared" si="0"/>
        <v>13.855412827074431</v>
      </c>
    </row>
    <row r="5" spans="1:4">
      <c r="A5" s="59" t="s">
        <v>14</v>
      </c>
      <c r="B5" s="29">
        <v>228929</v>
      </c>
      <c r="C5" s="31">
        <f t="shared" si="0"/>
        <v>12.024541875191717</v>
      </c>
    </row>
    <row r="6" spans="1:4">
      <c r="A6" s="59" t="s">
        <v>38</v>
      </c>
      <c r="B6" s="29">
        <v>126032</v>
      </c>
      <c r="C6" s="31">
        <f t="shared" si="0"/>
        <v>6.6198562070081222</v>
      </c>
    </row>
    <row r="7" spans="1:4">
      <c r="A7" s="59" t="s">
        <v>23</v>
      </c>
      <c r="B7" s="29">
        <v>99029</v>
      </c>
      <c r="C7" s="31">
        <f t="shared" si="0"/>
        <v>5.2015181884268067</v>
      </c>
    </row>
    <row r="8" spans="1:4">
      <c r="A8" s="59" t="s">
        <v>37</v>
      </c>
      <c r="B8" s="29">
        <v>86078</v>
      </c>
      <c r="C8" s="31">
        <f t="shared" si="0"/>
        <v>4.5212643026123933</v>
      </c>
    </row>
    <row r="9" spans="1:4">
      <c r="A9" s="59" t="s">
        <v>31</v>
      </c>
      <c r="B9" s="29">
        <v>48884</v>
      </c>
      <c r="C9" s="31">
        <f t="shared" si="0"/>
        <v>2.5676419546098219</v>
      </c>
    </row>
    <row r="10" spans="1:4">
      <c r="A10" s="59" t="s">
        <v>45</v>
      </c>
      <c r="B10" s="29">
        <v>47765</v>
      </c>
      <c r="C10" s="31">
        <f t="shared" si="0"/>
        <v>2.5088662540286832</v>
      </c>
    </row>
    <row r="11" spans="1:4">
      <c r="A11" s="59" t="s">
        <v>16</v>
      </c>
      <c r="B11" s="29">
        <v>46701</v>
      </c>
      <c r="C11" s="31">
        <f t="shared" si="0"/>
        <v>2.4529794395350888</v>
      </c>
    </row>
    <row r="12" spans="1:4">
      <c r="A12" s="59" t="s">
        <v>30</v>
      </c>
      <c r="B12" s="29">
        <v>45493</v>
      </c>
      <c r="C12" s="31">
        <f t="shared" ref="C12:C13" si="1">B12/$B$2*100</f>
        <v>2.3895289960122867</v>
      </c>
      <c r="D12" s="28"/>
    </row>
    <row r="13" spans="1:4">
      <c r="A13" s="59" t="s">
        <v>65</v>
      </c>
      <c r="B13" s="57">
        <v>439642</v>
      </c>
      <c r="C13" s="31">
        <f t="shared" si="1"/>
        <v>23.092284678188594</v>
      </c>
    </row>
    <row r="15" spans="1:4" ht="15.75">
      <c r="A15" s="116"/>
      <c r="B15" s="116"/>
      <c r="C15" s="116"/>
    </row>
    <row r="16" spans="1:4">
      <c r="A16" s="28"/>
      <c r="B16" s="32"/>
      <c r="C16" s="30"/>
    </row>
    <row r="17" spans="1:3">
      <c r="A17" s="28"/>
      <c r="B17" s="32"/>
      <c r="C17" s="31"/>
    </row>
    <row r="18" spans="1:3">
      <c r="A18" s="28"/>
      <c r="B18" s="32"/>
      <c r="C18" s="31"/>
    </row>
    <row r="19" spans="1:3">
      <c r="A19" s="28"/>
      <c r="B19" s="32"/>
      <c r="C19" s="31"/>
    </row>
    <row r="20" spans="1:3">
      <c r="A20" s="28"/>
      <c r="B20" s="32"/>
      <c r="C20" s="31"/>
    </row>
    <row r="21" spans="1:3">
      <c r="A21" s="28"/>
      <c r="B21" s="32"/>
      <c r="C21" s="31"/>
    </row>
    <row r="22" spans="1:3">
      <c r="A22" s="28"/>
      <c r="B22" s="32"/>
      <c r="C22" s="31"/>
    </row>
    <row r="23" spans="1:3">
      <c r="A23" s="28"/>
      <c r="B23" s="32"/>
      <c r="C23" s="31"/>
    </row>
    <row r="24" spans="1:3">
      <c r="A24" s="28"/>
      <c r="B24" s="32"/>
      <c r="C24" s="31"/>
    </row>
    <row r="25" spans="1:3">
      <c r="A25" s="28"/>
      <c r="B25" s="32"/>
      <c r="C25" s="31"/>
    </row>
    <row r="26" spans="1:3">
      <c r="A26" s="28"/>
      <c r="B26" s="32"/>
      <c r="C26" s="31"/>
    </row>
    <row r="27" spans="1:3">
      <c r="A27" s="28"/>
      <c r="B27" s="33"/>
      <c r="C27" s="31"/>
    </row>
    <row r="29" spans="1:3" ht="15.75">
      <c r="A29" s="116"/>
      <c r="B29" s="116"/>
      <c r="C29" s="116"/>
    </row>
    <row r="30" spans="1:3">
      <c r="A30" s="28"/>
      <c r="B30" s="32"/>
      <c r="C30" s="30"/>
    </row>
    <row r="31" spans="1:3">
      <c r="A31" s="28"/>
      <c r="B31" s="32"/>
      <c r="C31" s="31"/>
    </row>
    <row r="32" spans="1:3">
      <c r="A32" s="28"/>
      <c r="B32" s="32"/>
      <c r="C32" s="31"/>
    </row>
    <row r="33" spans="1:3">
      <c r="A33" s="28"/>
      <c r="B33" s="32"/>
      <c r="C33" s="31"/>
    </row>
    <row r="34" spans="1:3">
      <c r="A34" s="28"/>
      <c r="B34" s="32"/>
      <c r="C34" s="31"/>
    </row>
    <row r="35" spans="1:3">
      <c r="A35" s="28"/>
      <c r="B35" s="32"/>
      <c r="C35" s="31"/>
    </row>
    <row r="36" spans="1:3">
      <c r="A36" s="28"/>
      <c r="B36" s="32"/>
      <c r="C36" s="31"/>
    </row>
    <row r="37" spans="1:3">
      <c r="A37" s="28"/>
      <c r="B37" s="32"/>
      <c r="C37" s="31"/>
    </row>
    <row r="38" spans="1:3">
      <c r="A38" s="28"/>
      <c r="B38" s="32"/>
      <c r="C38" s="31"/>
    </row>
    <row r="39" spans="1:3">
      <c r="A39" s="28"/>
      <c r="B39" s="32"/>
      <c r="C39" s="31"/>
    </row>
    <row r="40" spans="1:3">
      <c r="A40" s="28"/>
      <c r="B40" s="32"/>
      <c r="C40" s="31"/>
    </row>
    <row r="41" spans="1:3">
      <c r="A41" s="28"/>
      <c r="B41" s="33"/>
      <c r="C41" s="31"/>
    </row>
    <row r="44" spans="1:3" ht="15.75">
      <c r="A44" s="116"/>
      <c r="B44" s="116"/>
      <c r="C44" s="116"/>
    </row>
    <row r="45" spans="1:3">
      <c r="A45" s="28"/>
      <c r="B45" s="32"/>
      <c r="C45" s="30"/>
    </row>
    <row r="46" spans="1:3">
      <c r="A46" s="28"/>
      <c r="B46" s="32"/>
      <c r="C46" s="31"/>
    </row>
    <row r="47" spans="1:3">
      <c r="A47" s="28"/>
      <c r="B47" s="32"/>
      <c r="C47" s="31"/>
    </row>
    <row r="48" spans="1:3">
      <c r="A48" s="28"/>
      <c r="B48" s="32"/>
      <c r="C48" s="31"/>
    </row>
    <row r="49" spans="1:3">
      <c r="A49" s="28"/>
      <c r="B49" s="32"/>
      <c r="C49" s="31"/>
    </row>
    <row r="50" spans="1:3">
      <c r="A50" s="28"/>
      <c r="B50" s="32"/>
      <c r="C50" s="31"/>
    </row>
    <row r="51" spans="1:3">
      <c r="A51" s="28"/>
      <c r="B51" s="32"/>
      <c r="C51" s="31"/>
    </row>
    <row r="52" spans="1:3">
      <c r="A52" s="28"/>
      <c r="B52" s="32"/>
      <c r="C52" s="31"/>
    </row>
    <row r="53" spans="1:3">
      <c r="A53" s="28"/>
      <c r="B53" s="32"/>
      <c r="C53" s="31"/>
    </row>
    <row r="54" spans="1:3">
      <c r="A54" s="28"/>
      <c r="B54" s="32"/>
      <c r="C54" s="31"/>
    </row>
    <row r="55" spans="1:3">
      <c r="A55" s="28"/>
      <c r="B55" s="32"/>
      <c r="C55" s="31"/>
    </row>
    <row r="56" spans="1:3">
      <c r="A56" s="28"/>
      <c r="B56" s="33"/>
      <c r="C56" s="31"/>
    </row>
    <row r="58" spans="1:3" ht="15.75">
      <c r="A58" s="116"/>
      <c r="B58" s="116"/>
      <c r="C58" s="116"/>
    </row>
    <row r="59" spans="1:3">
      <c r="A59" s="28"/>
      <c r="B59" s="32"/>
      <c r="C59" s="30"/>
    </row>
    <row r="60" spans="1:3">
      <c r="A60" s="28"/>
      <c r="B60" s="32"/>
      <c r="C60" s="31"/>
    </row>
    <row r="61" spans="1:3">
      <c r="A61" s="28"/>
      <c r="B61" s="32"/>
      <c r="C61" s="31"/>
    </row>
    <row r="62" spans="1:3">
      <c r="A62" s="28"/>
      <c r="B62" s="32"/>
      <c r="C62" s="31"/>
    </row>
    <row r="63" spans="1:3">
      <c r="A63" s="28"/>
      <c r="B63" s="32"/>
      <c r="C63" s="31"/>
    </row>
    <row r="64" spans="1:3">
      <c r="A64" s="28"/>
      <c r="B64" s="32"/>
      <c r="C64" s="31"/>
    </row>
    <row r="65" spans="1:3">
      <c r="A65" s="28"/>
      <c r="B65" s="32"/>
      <c r="C65" s="31"/>
    </row>
    <row r="66" spans="1:3">
      <c r="A66" s="28"/>
      <c r="B66" s="32"/>
      <c r="C66" s="31"/>
    </row>
    <row r="67" spans="1:3">
      <c r="A67" s="28"/>
      <c r="B67" s="32"/>
      <c r="C67" s="31"/>
    </row>
    <row r="68" spans="1:3">
      <c r="A68" s="28"/>
      <c r="B68" s="32"/>
      <c r="C68" s="31"/>
    </row>
    <row r="69" spans="1:3">
      <c r="A69" s="28"/>
      <c r="B69" s="32"/>
      <c r="C69" s="31"/>
    </row>
    <row r="70" spans="1:3">
      <c r="A70" s="28"/>
      <c r="B70" s="33"/>
      <c r="C70" s="31"/>
    </row>
    <row r="72" spans="1:3" ht="15.75">
      <c r="A72" s="116"/>
      <c r="B72" s="116"/>
      <c r="C72" s="116"/>
    </row>
    <row r="73" spans="1:3">
      <c r="A73" s="28"/>
      <c r="B73" s="32"/>
      <c r="C73" s="30"/>
    </row>
    <row r="74" spans="1:3">
      <c r="A74" s="28"/>
      <c r="B74" s="32"/>
      <c r="C74" s="31"/>
    </row>
    <row r="75" spans="1:3">
      <c r="A75" s="28"/>
      <c r="B75" s="32"/>
      <c r="C75" s="31"/>
    </row>
    <row r="76" spans="1:3">
      <c r="A76" s="28"/>
      <c r="B76" s="32"/>
      <c r="C76" s="31"/>
    </row>
    <row r="77" spans="1:3">
      <c r="A77" s="28"/>
      <c r="B77" s="32"/>
      <c r="C77" s="31"/>
    </row>
    <row r="78" spans="1:3">
      <c r="A78" s="28"/>
      <c r="B78" s="32"/>
      <c r="C78" s="31"/>
    </row>
    <row r="79" spans="1:3">
      <c r="A79" s="28"/>
      <c r="B79" s="32"/>
      <c r="C79" s="31"/>
    </row>
    <row r="80" spans="1:3">
      <c r="A80" s="28"/>
      <c r="B80" s="32"/>
      <c r="C80" s="31"/>
    </row>
    <row r="81" spans="1:3">
      <c r="A81" s="28"/>
      <c r="B81" s="32"/>
      <c r="C81" s="31"/>
    </row>
    <row r="82" spans="1:3">
      <c r="A82" s="28"/>
      <c r="B82" s="32"/>
      <c r="C82" s="31"/>
    </row>
    <row r="83" spans="1:3">
      <c r="A83" s="28"/>
      <c r="B83" s="32"/>
      <c r="C83" s="31"/>
    </row>
    <row r="84" spans="1:3">
      <c r="A84" s="28"/>
      <c r="B84" s="33"/>
      <c r="C84" s="31"/>
    </row>
    <row r="86" spans="1:3" ht="15.75">
      <c r="A86" s="116"/>
      <c r="B86" s="116"/>
      <c r="C86" s="116"/>
    </row>
    <row r="87" spans="1:3">
      <c r="A87" s="28"/>
      <c r="B87" s="32"/>
      <c r="C87" s="30"/>
    </row>
    <row r="88" spans="1:3">
      <c r="A88" s="28"/>
      <c r="B88" s="32"/>
      <c r="C88" s="31"/>
    </row>
    <row r="89" spans="1:3">
      <c r="A89" s="28"/>
      <c r="B89" s="32"/>
      <c r="C89" s="31"/>
    </row>
    <row r="90" spans="1:3">
      <c r="A90" s="28"/>
      <c r="B90" s="32"/>
      <c r="C90" s="31"/>
    </row>
    <row r="91" spans="1:3">
      <c r="A91" s="28"/>
      <c r="B91" s="32"/>
      <c r="C91" s="31"/>
    </row>
    <row r="92" spans="1:3">
      <c r="A92" s="28"/>
      <c r="B92" s="32"/>
      <c r="C92" s="31"/>
    </row>
    <row r="93" spans="1:3">
      <c r="A93" s="28"/>
      <c r="B93" s="32"/>
      <c r="C93" s="31"/>
    </row>
    <row r="94" spans="1:3">
      <c r="A94" s="28"/>
      <c r="B94" s="32"/>
      <c r="C94" s="31"/>
    </row>
    <row r="95" spans="1:3">
      <c r="A95" s="28"/>
      <c r="B95" s="32"/>
      <c r="C95" s="31"/>
    </row>
    <row r="96" spans="1:3">
      <c r="A96" s="28"/>
      <c r="B96" s="32"/>
      <c r="C96" s="31"/>
    </row>
    <row r="97" spans="1:3">
      <c r="A97" s="28"/>
      <c r="B97" s="32"/>
      <c r="C97" s="31"/>
    </row>
    <row r="98" spans="1:3">
      <c r="A98" s="28"/>
      <c r="B98" s="33"/>
      <c r="C98" s="31"/>
    </row>
    <row r="100" spans="1:3" ht="15.75">
      <c r="A100" s="116"/>
      <c r="B100" s="116"/>
      <c r="C100" s="116"/>
    </row>
    <row r="101" spans="1:3">
      <c r="A101" s="28"/>
      <c r="B101" s="32"/>
      <c r="C101" s="30"/>
    </row>
    <row r="102" spans="1:3">
      <c r="A102" s="28"/>
      <c r="B102" s="32"/>
      <c r="C102" s="31"/>
    </row>
    <row r="103" spans="1:3">
      <c r="A103" s="28"/>
      <c r="B103" s="32"/>
      <c r="C103" s="31"/>
    </row>
    <row r="104" spans="1:3">
      <c r="A104" s="28"/>
      <c r="B104" s="32"/>
      <c r="C104" s="31"/>
    </row>
    <row r="105" spans="1:3">
      <c r="A105" s="28"/>
      <c r="B105" s="32"/>
      <c r="C105" s="31"/>
    </row>
    <row r="106" spans="1:3">
      <c r="A106" s="28"/>
      <c r="B106" s="32"/>
      <c r="C106" s="31"/>
    </row>
    <row r="107" spans="1:3">
      <c r="A107" s="28"/>
      <c r="B107" s="32"/>
      <c r="C107" s="31"/>
    </row>
    <row r="108" spans="1:3">
      <c r="A108" s="28"/>
      <c r="B108" s="32"/>
      <c r="C108" s="31"/>
    </row>
    <row r="109" spans="1:3">
      <c r="A109" s="28"/>
      <c r="B109" s="32"/>
      <c r="C109" s="31"/>
    </row>
    <row r="110" spans="1:3">
      <c r="A110" s="28"/>
      <c r="B110" s="32"/>
      <c r="C110" s="31"/>
    </row>
    <row r="111" spans="1:3">
      <c r="A111" s="28"/>
      <c r="B111" s="32"/>
      <c r="C111" s="31"/>
    </row>
    <row r="112" spans="1:3">
      <c r="A112" s="28"/>
      <c r="B112" s="33"/>
      <c r="C112" s="31"/>
    </row>
  </sheetData>
  <mergeCells count="8">
    <mergeCell ref="A86:C86"/>
    <mergeCell ref="A100:C100"/>
    <mergeCell ref="A1:C1"/>
    <mergeCell ref="A15:C15"/>
    <mergeCell ref="A29:C29"/>
    <mergeCell ref="A44:C44"/>
    <mergeCell ref="A58:C58"/>
    <mergeCell ref="A72:C7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opLeftCell="A10" workbookViewId="0">
      <selection activeCell="C46" sqref="C46"/>
    </sheetView>
  </sheetViews>
  <sheetFormatPr defaultRowHeight="15"/>
  <cols>
    <col min="1" max="1" width="51.5703125" customWidth="1"/>
    <col min="2" max="8" width="8.42578125" bestFit="1" customWidth="1"/>
  </cols>
  <sheetData>
    <row r="1" spans="1:9" ht="38.25" customHeight="1">
      <c r="A1" s="103" t="s">
        <v>502</v>
      </c>
      <c r="B1" s="103"/>
      <c r="C1" s="103"/>
      <c r="D1" s="103"/>
      <c r="E1" s="103"/>
      <c r="F1" s="103"/>
      <c r="G1" s="103"/>
      <c r="H1" s="103"/>
    </row>
    <row r="2" spans="1:9">
      <c r="A2" s="104" t="s">
        <v>0</v>
      </c>
      <c r="B2" s="104"/>
      <c r="C2" s="104"/>
      <c r="D2" s="104"/>
      <c r="E2" s="104"/>
      <c r="F2" s="104"/>
      <c r="G2" s="104"/>
      <c r="H2" s="104"/>
    </row>
    <row r="3" spans="1:9" s="68" customFormat="1" ht="17.25">
      <c r="A3" s="67"/>
      <c r="B3" s="84" t="s">
        <v>463</v>
      </c>
      <c r="C3" s="84">
        <v>2016</v>
      </c>
      <c r="D3" s="84">
        <v>2017</v>
      </c>
      <c r="E3" s="84">
        <v>2018</v>
      </c>
      <c r="F3" s="84">
        <v>2019</v>
      </c>
      <c r="G3" s="84">
        <v>2020</v>
      </c>
      <c r="H3" s="84">
        <v>2021</v>
      </c>
      <c r="I3" s="84">
        <v>2022</v>
      </c>
    </row>
    <row r="4" spans="1:9">
      <c r="A4" s="1" t="s">
        <v>1</v>
      </c>
      <c r="B4" s="70">
        <v>359</v>
      </c>
      <c r="C4" s="70">
        <v>1134</v>
      </c>
      <c r="D4" s="70">
        <v>1257</v>
      </c>
      <c r="E4" s="70">
        <v>1312</v>
      </c>
      <c r="F4" s="70">
        <v>1320</v>
      </c>
      <c r="G4" s="71">
        <v>1490</v>
      </c>
      <c r="H4" s="71">
        <v>1630</v>
      </c>
      <c r="I4" s="71">
        <v>1610</v>
      </c>
    </row>
    <row r="5" spans="1:9">
      <c r="A5" s="2" t="s">
        <v>2</v>
      </c>
      <c r="B5" s="72"/>
      <c r="C5" s="72"/>
      <c r="D5" s="72"/>
      <c r="E5" s="72"/>
      <c r="F5" s="72"/>
      <c r="G5" s="73"/>
      <c r="H5" s="73"/>
      <c r="I5" s="73"/>
    </row>
    <row r="6" spans="1:9" ht="18">
      <c r="A6" s="3" t="s">
        <v>503</v>
      </c>
      <c r="B6" s="72">
        <v>172</v>
      </c>
      <c r="C6" s="72">
        <v>764</v>
      </c>
      <c r="D6" s="72">
        <v>801</v>
      </c>
      <c r="E6" s="72">
        <v>841</v>
      </c>
      <c r="F6" s="72">
        <v>833</v>
      </c>
      <c r="G6" s="73">
        <v>989</v>
      </c>
      <c r="H6" s="73">
        <v>1106</v>
      </c>
      <c r="I6" s="73">
        <v>1086</v>
      </c>
    </row>
    <row r="7" spans="1:9">
      <c r="A7" s="3" t="s">
        <v>3</v>
      </c>
      <c r="B7" s="72">
        <v>187</v>
      </c>
      <c r="C7" s="72">
        <v>370</v>
      </c>
      <c r="D7" s="72">
        <v>456</v>
      </c>
      <c r="E7" s="72">
        <v>471</v>
      </c>
      <c r="F7" s="72">
        <v>487</v>
      </c>
      <c r="G7" s="73">
        <v>501</v>
      </c>
      <c r="H7" s="73">
        <v>524</v>
      </c>
      <c r="I7" s="73">
        <v>524</v>
      </c>
    </row>
    <row r="8" spans="1:9">
      <c r="A8" s="4" t="s">
        <v>4</v>
      </c>
      <c r="B8" s="70" t="s">
        <v>217</v>
      </c>
      <c r="C8" s="70" t="s">
        <v>94</v>
      </c>
      <c r="D8" s="70" t="s">
        <v>95</v>
      </c>
      <c r="E8" s="70" t="s">
        <v>96</v>
      </c>
      <c r="F8" s="71" t="s">
        <v>97</v>
      </c>
      <c r="G8" s="71" t="s">
        <v>98</v>
      </c>
      <c r="H8" s="71" t="s">
        <v>99</v>
      </c>
      <c r="I8" s="71" t="s">
        <v>465</v>
      </c>
    </row>
    <row r="9" spans="1:9">
      <c r="A9" s="2" t="s">
        <v>2</v>
      </c>
      <c r="B9" s="72"/>
      <c r="C9" s="72"/>
      <c r="D9" s="72"/>
      <c r="E9" s="72"/>
      <c r="F9" s="72"/>
      <c r="G9" s="73"/>
      <c r="H9" s="73"/>
      <c r="I9" s="73"/>
    </row>
    <row r="10" spans="1:9" ht="18">
      <c r="A10" s="3" t="s">
        <v>504</v>
      </c>
      <c r="B10" s="72" t="s">
        <v>224</v>
      </c>
      <c r="C10" s="72" t="s">
        <v>100</v>
      </c>
      <c r="D10" s="72" t="s">
        <v>101</v>
      </c>
      <c r="E10" s="72" t="s">
        <v>102</v>
      </c>
      <c r="F10" s="72" t="s">
        <v>103</v>
      </c>
      <c r="G10" s="73" t="s">
        <v>104</v>
      </c>
      <c r="H10" s="73" t="s">
        <v>100</v>
      </c>
      <c r="I10" s="73" t="s">
        <v>466</v>
      </c>
    </row>
    <row r="11" spans="1:9">
      <c r="A11" s="3" t="s">
        <v>5</v>
      </c>
      <c r="B11" s="72" t="s">
        <v>230</v>
      </c>
      <c r="C11" s="72" t="s">
        <v>105</v>
      </c>
      <c r="D11" s="72" t="s">
        <v>106</v>
      </c>
      <c r="E11" s="72" t="s">
        <v>107</v>
      </c>
      <c r="F11" s="72" t="s">
        <v>108</v>
      </c>
      <c r="G11" s="73" t="s">
        <v>109</v>
      </c>
      <c r="H11" s="73" t="s">
        <v>208</v>
      </c>
      <c r="I11" s="73" t="s">
        <v>501</v>
      </c>
    </row>
    <row r="12" spans="1:9">
      <c r="A12" s="4" t="s">
        <v>6</v>
      </c>
      <c r="B12" s="70" t="s">
        <v>218</v>
      </c>
      <c r="C12" s="70" t="s">
        <v>135</v>
      </c>
      <c r="D12" s="70" t="s">
        <v>136</v>
      </c>
      <c r="E12" s="70" t="s">
        <v>137</v>
      </c>
      <c r="F12" s="70" t="s">
        <v>138</v>
      </c>
      <c r="G12" s="71" t="s">
        <v>139</v>
      </c>
      <c r="H12" s="71" t="s">
        <v>198</v>
      </c>
      <c r="I12" s="71" t="s">
        <v>467</v>
      </c>
    </row>
    <row r="13" spans="1:9">
      <c r="A13" s="2" t="s">
        <v>2</v>
      </c>
      <c r="B13" s="72"/>
      <c r="C13" s="72"/>
      <c r="D13" s="72"/>
      <c r="E13" s="72"/>
      <c r="F13" s="72"/>
      <c r="G13" s="73"/>
      <c r="H13" s="73"/>
      <c r="I13" s="73"/>
    </row>
    <row r="14" spans="1:9" ht="18">
      <c r="A14" s="3" t="s">
        <v>505</v>
      </c>
      <c r="B14" s="72" t="s">
        <v>225</v>
      </c>
      <c r="C14" s="72" t="s">
        <v>110</v>
      </c>
      <c r="D14" s="72" t="s">
        <v>111</v>
      </c>
      <c r="E14" s="72" t="s">
        <v>112</v>
      </c>
      <c r="F14" s="72" t="s">
        <v>113</v>
      </c>
      <c r="G14" s="73" t="s">
        <v>114</v>
      </c>
      <c r="H14" s="73" t="s">
        <v>202</v>
      </c>
      <c r="I14" s="73" t="s">
        <v>468</v>
      </c>
    </row>
    <row r="15" spans="1:9">
      <c r="A15" s="3" t="s">
        <v>5</v>
      </c>
      <c r="B15" s="72" t="s">
        <v>231</v>
      </c>
      <c r="C15" s="72" t="s">
        <v>115</v>
      </c>
      <c r="D15" s="72" t="s">
        <v>116</v>
      </c>
      <c r="E15" s="72" t="s">
        <v>117</v>
      </c>
      <c r="F15" s="72" t="s">
        <v>118</v>
      </c>
      <c r="G15" s="73" t="s">
        <v>119</v>
      </c>
      <c r="H15" s="73" t="s">
        <v>209</v>
      </c>
      <c r="I15" s="73" t="s">
        <v>469</v>
      </c>
    </row>
    <row r="16" spans="1:9">
      <c r="A16" s="4" t="s">
        <v>7</v>
      </c>
      <c r="B16" s="70" t="s">
        <v>219</v>
      </c>
      <c r="C16" s="70" t="s">
        <v>125</v>
      </c>
      <c r="D16" s="70" t="s">
        <v>126</v>
      </c>
      <c r="E16" s="70" t="s">
        <v>127</v>
      </c>
      <c r="F16" s="70" t="s">
        <v>128</v>
      </c>
      <c r="G16" s="71" t="s">
        <v>129</v>
      </c>
      <c r="H16" s="71" t="s">
        <v>211</v>
      </c>
      <c r="I16" s="71" t="s">
        <v>470</v>
      </c>
    </row>
    <row r="17" spans="1:9">
      <c r="A17" s="2" t="s">
        <v>2</v>
      </c>
      <c r="B17" s="72"/>
      <c r="C17" s="72"/>
      <c r="D17" s="72"/>
      <c r="E17" s="72"/>
      <c r="F17" s="72"/>
      <c r="G17" s="73"/>
      <c r="H17" s="73"/>
      <c r="I17" s="73"/>
    </row>
    <row r="18" spans="1:9" ht="18">
      <c r="A18" s="3" t="s">
        <v>505</v>
      </c>
      <c r="B18" s="72" t="s">
        <v>237</v>
      </c>
      <c r="C18" s="72" t="s">
        <v>120</v>
      </c>
      <c r="D18" s="72" t="s">
        <v>121</v>
      </c>
      <c r="E18" s="72" t="s">
        <v>122</v>
      </c>
      <c r="F18" s="72" t="s">
        <v>123</v>
      </c>
      <c r="G18" s="73" t="s">
        <v>124</v>
      </c>
      <c r="H18" s="73" t="s">
        <v>203</v>
      </c>
      <c r="I18" s="73" t="s">
        <v>471</v>
      </c>
    </row>
    <row r="19" spans="1:9">
      <c r="A19" s="3" t="s">
        <v>5</v>
      </c>
      <c r="B19" s="72" t="s">
        <v>232</v>
      </c>
      <c r="C19" s="72" t="s">
        <v>130</v>
      </c>
      <c r="D19" s="72" t="s">
        <v>131</v>
      </c>
      <c r="E19" s="72" t="s">
        <v>132</v>
      </c>
      <c r="F19" s="72" t="s">
        <v>133</v>
      </c>
      <c r="G19" s="73" t="s">
        <v>134</v>
      </c>
      <c r="H19" s="73" t="s">
        <v>210</v>
      </c>
      <c r="I19" s="73" t="s">
        <v>472</v>
      </c>
    </row>
    <row r="20" spans="1:9">
      <c r="A20" s="4" t="s">
        <v>8</v>
      </c>
      <c r="B20" s="70" t="s">
        <v>220</v>
      </c>
      <c r="C20" s="70" t="s">
        <v>140</v>
      </c>
      <c r="D20" s="70" t="s">
        <v>141</v>
      </c>
      <c r="E20" s="70" t="s">
        <v>142</v>
      </c>
      <c r="F20" s="70" t="s">
        <v>449</v>
      </c>
      <c r="G20" s="71" t="s">
        <v>143</v>
      </c>
      <c r="H20" s="71" t="s">
        <v>199</v>
      </c>
      <c r="I20" s="71" t="s">
        <v>473</v>
      </c>
    </row>
    <row r="21" spans="1:9">
      <c r="A21" s="2" t="s">
        <v>2</v>
      </c>
      <c r="B21" s="72"/>
      <c r="C21" s="72"/>
      <c r="D21" s="72"/>
      <c r="E21" s="72"/>
      <c r="F21" s="72"/>
      <c r="G21" s="73"/>
      <c r="H21" s="73"/>
      <c r="I21" s="73"/>
    </row>
    <row r="22" spans="1:9" ht="18">
      <c r="A22" s="3" t="s">
        <v>505</v>
      </c>
      <c r="B22" s="72" t="s">
        <v>226</v>
      </c>
      <c r="C22" s="72" t="s">
        <v>144</v>
      </c>
      <c r="D22" s="72" t="s">
        <v>145</v>
      </c>
      <c r="E22" s="72" t="s">
        <v>146</v>
      </c>
      <c r="F22" s="72" t="s">
        <v>147</v>
      </c>
      <c r="G22" s="73" t="s">
        <v>148</v>
      </c>
      <c r="H22" s="74" t="s">
        <v>204</v>
      </c>
      <c r="I22" s="74" t="s">
        <v>474</v>
      </c>
    </row>
    <row r="23" spans="1:9">
      <c r="A23" s="3" t="s">
        <v>5</v>
      </c>
      <c r="B23" s="72" t="s">
        <v>233</v>
      </c>
      <c r="C23" s="72" t="s">
        <v>149</v>
      </c>
      <c r="D23" s="72" t="s">
        <v>150</v>
      </c>
      <c r="E23" s="72" t="s">
        <v>151</v>
      </c>
      <c r="F23" s="72" t="s">
        <v>152</v>
      </c>
      <c r="G23" s="73" t="s">
        <v>153</v>
      </c>
      <c r="H23" s="74" t="s">
        <v>212</v>
      </c>
      <c r="I23" s="74" t="s">
        <v>475</v>
      </c>
    </row>
    <row r="24" spans="1:9">
      <c r="A24" s="4" t="s">
        <v>89</v>
      </c>
      <c r="B24" s="75" t="s">
        <v>221</v>
      </c>
      <c r="C24" s="75" t="s">
        <v>154</v>
      </c>
      <c r="D24" s="75" t="s">
        <v>155</v>
      </c>
      <c r="E24" s="75" t="s">
        <v>156</v>
      </c>
      <c r="F24" s="75" t="s">
        <v>157</v>
      </c>
      <c r="G24" s="74" t="s">
        <v>158</v>
      </c>
      <c r="H24" s="74" t="s">
        <v>200</v>
      </c>
      <c r="I24" s="74" t="s">
        <v>476</v>
      </c>
    </row>
    <row r="25" spans="1:9">
      <c r="A25" s="2" t="s">
        <v>90</v>
      </c>
      <c r="B25" s="75"/>
      <c r="C25" s="75"/>
      <c r="D25" s="75"/>
      <c r="E25" s="75"/>
      <c r="F25" s="75"/>
      <c r="G25" s="74"/>
      <c r="H25" s="74"/>
      <c r="I25" s="74"/>
    </row>
    <row r="26" spans="1:9" ht="20.25" customHeight="1">
      <c r="A26" s="3" t="s">
        <v>506</v>
      </c>
      <c r="B26" s="75" t="s">
        <v>227</v>
      </c>
      <c r="C26" s="75" t="s">
        <v>159</v>
      </c>
      <c r="D26" s="75" t="s">
        <v>160</v>
      </c>
      <c r="E26" s="75" t="s">
        <v>161</v>
      </c>
      <c r="F26" s="75" t="s">
        <v>162</v>
      </c>
      <c r="G26" s="74" t="s">
        <v>163</v>
      </c>
      <c r="H26" s="74" t="s">
        <v>205</v>
      </c>
      <c r="I26" s="74" t="s">
        <v>477</v>
      </c>
    </row>
    <row r="27" spans="1:9">
      <c r="A27" s="52" t="s">
        <v>91</v>
      </c>
      <c r="B27" s="75" t="s">
        <v>234</v>
      </c>
      <c r="C27" s="75" t="s">
        <v>164</v>
      </c>
      <c r="D27" s="75" t="s">
        <v>165</v>
      </c>
      <c r="E27" s="75" t="s">
        <v>166</v>
      </c>
      <c r="F27" s="75" t="s">
        <v>167</v>
      </c>
      <c r="G27" s="74" t="s">
        <v>168</v>
      </c>
      <c r="H27" s="74" t="s">
        <v>213</v>
      </c>
      <c r="I27" s="74" t="s">
        <v>478</v>
      </c>
    </row>
    <row r="28" spans="1:9">
      <c r="A28" s="52" t="s">
        <v>92</v>
      </c>
      <c r="B28" s="75" t="s">
        <v>222</v>
      </c>
      <c r="C28" s="75" t="s">
        <v>169</v>
      </c>
      <c r="D28" s="75" t="s">
        <v>170</v>
      </c>
      <c r="E28" s="75" t="s">
        <v>171</v>
      </c>
      <c r="F28" s="75" t="s">
        <v>172</v>
      </c>
      <c r="G28" s="74" t="s">
        <v>173</v>
      </c>
      <c r="H28" s="74" t="s">
        <v>201</v>
      </c>
      <c r="I28" s="74" t="s">
        <v>479</v>
      </c>
    </row>
    <row r="29" spans="1:9">
      <c r="A29" s="2" t="s">
        <v>90</v>
      </c>
      <c r="B29" s="88"/>
      <c r="C29" s="75"/>
      <c r="D29" s="75"/>
      <c r="E29" s="75"/>
      <c r="F29" s="75"/>
      <c r="G29" s="74"/>
      <c r="H29" s="74"/>
      <c r="I29" s="74"/>
    </row>
    <row r="30" spans="1:9" ht="14.25" customHeight="1">
      <c r="A30" s="3" t="s">
        <v>506</v>
      </c>
      <c r="B30" s="75" t="s">
        <v>228</v>
      </c>
      <c r="C30" s="75" t="s">
        <v>174</v>
      </c>
      <c r="D30" s="75" t="s">
        <v>175</v>
      </c>
      <c r="E30" s="75" t="s">
        <v>176</v>
      </c>
      <c r="F30" s="75" t="s">
        <v>175</v>
      </c>
      <c r="G30" s="74" t="s">
        <v>177</v>
      </c>
      <c r="H30" s="74" t="s">
        <v>206</v>
      </c>
      <c r="I30" s="74" t="s">
        <v>480</v>
      </c>
    </row>
    <row r="31" spans="1:9">
      <c r="A31" s="52" t="s">
        <v>91</v>
      </c>
      <c r="B31" s="75" t="s">
        <v>235</v>
      </c>
      <c r="C31" s="75" t="s">
        <v>178</v>
      </c>
      <c r="D31" s="75" t="s">
        <v>179</v>
      </c>
      <c r="E31" s="75" t="s">
        <v>180</v>
      </c>
      <c r="F31" s="75" t="s">
        <v>181</v>
      </c>
      <c r="G31" s="74" t="s">
        <v>182</v>
      </c>
      <c r="H31" s="74" t="s">
        <v>214</v>
      </c>
      <c r="I31" s="74" t="s">
        <v>481</v>
      </c>
    </row>
    <row r="32" spans="1:9">
      <c r="A32" s="62" t="s">
        <v>93</v>
      </c>
      <c r="B32" s="76" t="s">
        <v>223</v>
      </c>
      <c r="C32" s="76" t="s">
        <v>183</v>
      </c>
      <c r="D32" s="76" t="s">
        <v>184</v>
      </c>
      <c r="E32" s="76" t="s">
        <v>185</v>
      </c>
      <c r="F32" s="76" t="s">
        <v>186</v>
      </c>
      <c r="G32" s="77" t="s">
        <v>187</v>
      </c>
      <c r="H32" s="77" t="s">
        <v>216</v>
      </c>
      <c r="I32" s="77" t="s">
        <v>482</v>
      </c>
    </row>
    <row r="33" spans="1:9">
      <c r="A33" s="2" t="s">
        <v>2</v>
      </c>
      <c r="B33" s="88"/>
      <c r="C33" s="75"/>
      <c r="D33" s="75"/>
      <c r="E33" s="75"/>
      <c r="F33" s="75"/>
      <c r="G33" s="74"/>
      <c r="H33" s="74"/>
      <c r="I33" s="74"/>
    </row>
    <row r="34" spans="1:9" ht="18" customHeight="1">
      <c r="A34" s="3" t="s">
        <v>505</v>
      </c>
      <c r="B34" s="75" t="s">
        <v>229</v>
      </c>
      <c r="C34" s="75" t="s">
        <v>188</v>
      </c>
      <c r="D34" s="75" t="s">
        <v>189</v>
      </c>
      <c r="E34" s="75" t="s">
        <v>190</v>
      </c>
      <c r="F34" s="75" t="s">
        <v>191</v>
      </c>
      <c r="G34" s="74" t="s">
        <v>192</v>
      </c>
      <c r="H34" s="74" t="s">
        <v>207</v>
      </c>
      <c r="I34" s="74" t="s">
        <v>483</v>
      </c>
    </row>
    <row r="35" spans="1:9" ht="16.5" customHeight="1">
      <c r="A35" s="5" t="s">
        <v>5</v>
      </c>
      <c r="B35" s="78" t="s">
        <v>236</v>
      </c>
      <c r="C35" s="78" t="s">
        <v>193</v>
      </c>
      <c r="D35" s="78" t="s">
        <v>194</v>
      </c>
      <c r="E35" s="78" t="s">
        <v>195</v>
      </c>
      <c r="F35" s="78" t="s">
        <v>196</v>
      </c>
      <c r="G35" s="79" t="s">
        <v>197</v>
      </c>
      <c r="H35" s="79" t="s">
        <v>215</v>
      </c>
      <c r="I35" s="79" t="s">
        <v>484</v>
      </c>
    </row>
    <row r="36" spans="1:9" ht="15" customHeight="1">
      <c r="A36" s="105" t="s">
        <v>507</v>
      </c>
      <c r="B36" s="105"/>
      <c r="C36" s="105"/>
      <c r="D36" s="105"/>
      <c r="E36" s="105"/>
      <c r="F36" s="105"/>
      <c r="G36" s="105"/>
      <c r="H36" s="105"/>
      <c r="I36" s="105"/>
    </row>
    <row r="37" spans="1:9">
      <c r="A37" s="106"/>
      <c r="B37" s="106"/>
      <c r="C37" s="106"/>
      <c r="D37" s="106"/>
      <c r="E37" s="106"/>
      <c r="F37" s="106"/>
      <c r="G37" s="106"/>
      <c r="H37" s="106"/>
      <c r="I37" s="106"/>
    </row>
    <row r="38" spans="1:9" ht="14.25" customHeight="1">
      <c r="A38" s="106"/>
      <c r="B38" s="106"/>
      <c r="C38" s="106"/>
      <c r="D38" s="106"/>
      <c r="E38" s="106"/>
      <c r="F38" s="106"/>
      <c r="G38" s="106"/>
      <c r="H38" s="106"/>
      <c r="I38" s="106"/>
    </row>
  </sheetData>
  <mergeCells count="3">
    <mergeCell ref="A1:H1"/>
    <mergeCell ref="A2:H2"/>
    <mergeCell ref="A36:I38"/>
  </mergeCells>
  <pageMargins left="0.7" right="0.7" top="0.75" bottom="0.75" header="0.3" footer="0.3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9"/>
  <sheetViews>
    <sheetView zoomScaleNormal="100" workbookViewId="0">
      <selection activeCell="M5" sqref="M5"/>
    </sheetView>
  </sheetViews>
  <sheetFormatPr defaultRowHeight="15"/>
  <cols>
    <col min="1" max="1" width="43.85546875" customWidth="1"/>
    <col min="2" max="10" width="8.7109375" customWidth="1"/>
  </cols>
  <sheetData>
    <row r="1" spans="1:15" ht="18.75">
      <c r="A1" s="107" t="s">
        <v>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5">
      <c r="A2" s="6"/>
      <c r="B2" s="6">
        <v>2010</v>
      </c>
      <c r="C2" s="6">
        <v>2011</v>
      </c>
      <c r="D2" s="6">
        <v>2012</v>
      </c>
      <c r="E2" s="6">
        <v>2013</v>
      </c>
      <c r="F2" s="6">
        <v>2014</v>
      </c>
      <c r="G2" s="6">
        <v>2015</v>
      </c>
      <c r="H2" s="6">
        <v>2016</v>
      </c>
      <c r="I2" s="6">
        <v>2017</v>
      </c>
      <c r="J2" s="6">
        <v>2018</v>
      </c>
      <c r="K2" s="6">
        <v>2019</v>
      </c>
      <c r="L2" s="7">
        <v>2020</v>
      </c>
      <c r="M2" s="7">
        <v>2021</v>
      </c>
    </row>
    <row r="3" spans="1:15">
      <c r="A3" s="8" t="s">
        <v>10</v>
      </c>
      <c r="B3" s="60">
        <v>34.746498000000003</v>
      </c>
      <c r="C3" s="60">
        <v>37.399453999999999</v>
      </c>
      <c r="D3" s="60">
        <v>41.065067000000006</v>
      </c>
      <c r="E3" s="60">
        <v>42.635162999999999</v>
      </c>
      <c r="F3" s="60">
        <v>44.218887000000002</v>
      </c>
      <c r="G3" s="60">
        <v>49.284209000000004</v>
      </c>
      <c r="H3" s="60">
        <v>54.430931000000001</v>
      </c>
      <c r="I3" s="60">
        <v>61.563203999999999</v>
      </c>
      <c r="J3" s="60">
        <v>71.538081000000005</v>
      </c>
      <c r="K3" s="60">
        <v>76.041739000000007</v>
      </c>
      <c r="L3" s="61">
        <v>47.382458</v>
      </c>
      <c r="M3" s="61">
        <v>66.539770000000004</v>
      </c>
      <c r="N3" s="10"/>
      <c r="O3" s="10"/>
    </row>
    <row r="4" spans="1:15" ht="30">
      <c r="A4" s="11" t="s">
        <v>11</v>
      </c>
      <c r="B4" s="60">
        <v>24.025746999999999</v>
      </c>
      <c r="C4" s="60">
        <v>27.112424999999998</v>
      </c>
      <c r="D4" s="60">
        <v>30.235199999999999</v>
      </c>
      <c r="E4" s="60">
        <v>31.732948</v>
      </c>
      <c r="F4" s="60">
        <v>33.159819999999996</v>
      </c>
      <c r="G4" s="60">
        <v>36.817349999999998</v>
      </c>
      <c r="H4" s="60">
        <v>42.981377999999999</v>
      </c>
      <c r="I4" s="60">
        <v>48.411738999999997</v>
      </c>
      <c r="J4" s="60">
        <v>57.243105999999997</v>
      </c>
      <c r="K4" s="60">
        <v>61.058700999999999</v>
      </c>
      <c r="L4" s="61">
        <v>38.309936999999998</v>
      </c>
      <c r="M4" s="61">
        <v>52.771914000000002</v>
      </c>
      <c r="N4" s="10"/>
      <c r="O4" s="10"/>
    </row>
    <row r="5" spans="1:15">
      <c r="A5" s="11" t="s">
        <v>12</v>
      </c>
      <c r="B5" s="60">
        <v>10.720751</v>
      </c>
      <c r="C5" s="60">
        <v>10.287029</v>
      </c>
      <c r="D5" s="60">
        <v>10.829867</v>
      </c>
      <c r="E5" s="60">
        <v>10.902215</v>
      </c>
      <c r="F5" s="60">
        <v>11.059066999999999</v>
      </c>
      <c r="G5" s="60">
        <v>12.466859000000001</v>
      </c>
      <c r="H5" s="60">
        <v>11.449553</v>
      </c>
      <c r="I5" s="60">
        <v>13.151465</v>
      </c>
      <c r="J5" s="60">
        <v>14.294975000000001</v>
      </c>
      <c r="K5" s="60">
        <v>14.983038000000001</v>
      </c>
      <c r="L5" s="61">
        <v>9.0725210000000001</v>
      </c>
      <c r="M5" s="61">
        <v>13.767856</v>
      </c>
      <c r="N5" s="10"/>
      <c r="O5" s="10"/>
    </row>
    <row r="6" spans="1:15" ht="19.5" customHeight="1">
      <c r="A6" s="12"/>
      <c r="B6" s="12"/>
      <c r="C6" s="12"/>
      <c r="D6" s="12"/>
      <c r="E6" s="12"/>
      <c r="F6" s="12"/>
      <c r="G6" s="12"/>
      <c r="H6" s="12"/>
      <c r="I6" s="12"/>
      <c r="L6" s="9"/>
      <c r="M6" s="9"/>
      <c r="N6" s="10"/>
      <c r="O6" s="10"/>
    </row>
    <row r="7" spans="1:15">
      <c r="A7" s="13"/>
      <c r="B7" s="14"/>
      <c r="C7" s="14"/>
      <c r="D7" s="14"/>
      <c r="E7" s="14"/>
      <c r="F7" s="14"/>
      <c r="G7" s="14"/>
      <c r="H7" s="14"/>
      <c r="L7" s="9"/>
      <c r="M7" s="9"/>
      <c r="N7" s="10"/>
      <c r="O7" s="10"/>
    </row>
    <row r="8" spans="1:15">
      <c r="A8" s="13"/>
      <c r="B8" s="14"/>
      <c r="C8" s="14"/>
      <c r="D8" s="14"/>
      <c r="E8" s="14"/>
      <c r="F8" s="14"/>
      <c r="G8" s="14"/>
      <c r="H8" s="14"/>
      <c r="L8" s="9"/>
      <c r="M8" s="9"/>
      <c r="N8" s="10"/>
      <c r="O8" s="10"/>
    </row>
    <row r="9" spans="1:15">
      <c r="A9" s="13"/>
      <c r="B9" s="14"/>
      <c r="C9" s="14"/>
      <c r="D9" s="14"/>
      <c r="E9" s="14"/>
      <c r="F9" s="14"/>
      <c r="G9" s="14"/>
      <c r="H9" s="14"/>
    </row>
  </sheetData>
  <mergeCells count="1">
    <mergeCell ref="A1:M1"/>
  </mergeCells>
  <pageMargins left="0.7" right="0.7" top="0.75" bottom="0.75" header="0.3" footer="0.3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C11"/>
  <sheetViews>
    <sheetView zoomScaleNormal="100" workbookViewId="0">
      <selection activeCell="D22" sqref="D22"/>
    </sheetView>
  </sheetViews>
  <sheetFormatPr defaultRowHeight="15"/>
  <cols>
    <col min="1" max="1" width="35.7109375" customWidth="1"/>
    <col min="2" max="2" width="8.7109375" bestFit="1" customWidth="1"/>
    <col min="3" max="3" width="11.28515625" customWidth="1"/>
  </cols>
  <sheetData>
    <row r="1" spans="1:3">
      <c r="A1" s="108" t="s">
        <v>88</v>
      </c>
      <c r="B1" s="108"/>
      <c r="C1" s="108"/>
    </row>
    <row r="2" spans="1:3">
      <c r="A2" s="109"/>
      <c r="B2" s="109"/>
      <c r="C2" s="109"/>
    </row>
    <row r="3" spans="1:3">
      <c r="A3" s="48"/>
      <c r="B3" s="47">
        <v>2021</v>
      </c>
      <c r="C3" s="46" t="s">
        <v>87</v>
      </c>
    </row>
    <row r="4" spans="1:3" ht="27.75" customHeight="1">
      <c r="A4" s="45" t="s">
        <v>86</v>
      </c>
      <c r="B4" s="44">
        <v>66539770</v>
      </c>
      <c r="C4" s="43">
        <f>SUM(C5:C10)</f>
        <v>100</v>
      </c>
    </row>
    <row r="5" spans="1:3">
      <c r="A5" s="42" t="s">
        <v>80</v>
      </c>
      <c r="B5" s="41">
        <v>37010948</v>
      </c>
      <c r="C5" s="40">
        <f t="shared" ref="C5:C10" si="0">B5/$B$4*100</f>
        <v>55.622296259815748</v>
      </c>
    </row>
    <row r="6" spans="1:3" ht="25.5">
      <c r="A6" s="42" t="s">
        <v>81</v>
      </c>
      <c r="B6" s="41">
        <v>2010525</v>
      </c>
      <c r="C6" s="40">
        <f t="shared" si="0"/>
        <v>3.0215388481204548</v>
      </c>
    </row>
    <row r="7" spans="1:3" ht="25.5">
      <c r="A7" s="42" t="s">
        <v>82</v>
      </c>
      <c r="B7" s="41">
        <v>5437239</v>
      </c>
      <c r="C7" s="40">
        <f t="shared" si="0"/>
        <v>8.1714123748849747</v>
      </c>
    </row>
    <row r="8" spans="1:3">
      <c r="A8" s="42" t="s">
        <v>83</v>
      </c>
      <c r="B8" s="41">
        <v>209080</v>
      </c>
      <c r="C8" s="40">
        <f t="shared" si="0"/>
        <v>0.31421809843947462</v>
      </c>
    </row>
    <row r="9" spans="1:3">
      <c r="A9" s="42" t="s">
        <v>84</v>
      </c>
      <c r="B9" s="41">
        <v>3372949</v>
      </c>
      <c r="C9" s="40">
        <f t="shared" si="0"/>
        <v>5.0690722255276803</v>
      </c>
    </row>
    <row r="10" spans="1:3">
      <c r="A10" s="39" t="s">
        <v>85</v>
      </c>
      <c r="B10" s="38">
        <v>18499029</v>
      </c>
      <c r="C10" s="37">
        <f t="shared" si="0"/>
        <v>27.80146219321167</v>
      </c>
    </row>
    <row r="11" spans="1:3">
      <c r="C11" s="36"/>
    </row>
  </sheetData>
  <mergeCells count="1">
    <mergeCell ref="A1:C2"/>
  </mergeCells>
  <pageMargins left="0.7" right="0.7" top="0.75" bottom="0.75" header="0.3" footer="0.3"/>
  <pageSetup paperSize="9"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D13"/>
  <sheetViews>
    <sheetView workbookViewId="0">
      <selection activeCell="B13" sqref="B13"/>
    </sheetView>
  </sheetViews>
  <sheetFormatPr defaultColWidth="8.7109375" defaultRowHeight="12.75"/>
  <cols>
    <col min="1" max="1" width="37.42578125" style="25" customWidth="1"/>
    <col min="2" max="4" width="13.140625" style="25" customWidth="1"/>
    <col min="5" max="256" width="8.7109375" style="19"/>
    <col min="257" max="257" width="37.42578125" style="19" customWidth="1"/>
    <col min="258" max="260" width="13.140625" style="19" customWidth="1"/>
    <col min="261" max="512" width="8.7109375" style="19"/>
    <col min="513" max="513" width="37.42578125" style="19" customWidth="1"/>
    <col min="514" max="516" width="13.140625" style="19" customWidth="1"/>
    <col min="517" max="768" width="8.7109375" style="19"/>
    <col min="769" max="769" width="37.42578125" style="19" customWidth="1"/>
    <col min="770" max="772" width="13.140625" style="19" customWidth="1"/>
    <col min="773" max="1024" width="8.7109375" style="19"/>
    <col min="1025" max="1025" width="37.42578125" style="19" customWidth="1"/>
    <col min="1026" max="1028" width="13.140625" style="19" customWidth="1"/>
    <col min="1029" max="1280" width="8.7109375" style="19"/>
    <col min="1281" max="1281" width="37.42578125" style="19" customWidth="1"/>
    <col min="1282" max="1284" width="13.140625" style="19" customWidth="1"/>
    <col min="1285" max="1536" width="8.7109375" style="19"/>
    <col min="1537" max="1537" width="37.42578125" style="19" customWidth="1"/>
    <col min="1538" max="1540" width="13.140625" style="19" customWidth="1"/>
    <col min="1541" max="1792" width="8.7109375" style="19"/>
    <col min="1793" max="1793" width="37.42578125" style="19" customWidth="1"/>
    <col min="1794" max="1796" width="13.140625" style="19" customWidth="1"/>
    <col min="1797" max="2048" width="8.7109375" style="19"/>
    <col min="2049" max="2049" width="37.42578125" style="19" customWidth="1"/>
    <col min="2050" max="2052" width="13.140625" style="19" customWidth="1"/>
    <col min="2053" max="2304" width="8.7109375" style="19"/>
    <col min="2305" max="2305" width="37.42578125" style="19" customWidth="1"/>
    <col min="2306" max="2308" width="13.140625" style="19" customWidth="1"/>
    <col min="2309" max="2560" width="8.7109375" style="19"/>
    <col min="2561" max="2561" width="37.42578125" style="19" customWidth="1"/>
    <col min="2562" max="2564" width="13.140625" style="19" customWidth="1"/>
    <col min="2565" max="2816" width="8.7109375" style="19"/>
    <col min="2817" max="2817" width="37.42578125" style="19" customWidth="1"/>
    <col min="2818" max="2820" width="13.140625" style="19" customWidth="1"/>
    <col min="2821" max="3072" width="8.7109375" style="19"/>
    <col min="3073" max="3073" width="37.42578125" style="19" customWidth="1"/>
    <col min="3074" max="3076" width="13.140625" style="19" customWidth="1"/>
    <col min="3077" max="3328" width="8.7109375" style="19"/>
    <col min="3329" max="3329" width="37.42578125" style="19" customWidth="1"/>
    <col min="3330" max="3332" width="13.140625" style="19" customWidth="1"/>
    <col min="3333" max="3584" width="8.7109375" style="19"/>
    <col min="3585" max="3585" width="37.42578125" style="19" customWidth="1"/>
    <col min="3586" max="3588" width="13.140625" style="19" customWidth="1"/>
    <col min="3589" max="3840" width="8.7109375" style="19"/>
    <col min="3841" max="3841" width="37.42578125" style="19" customWidth="1"/>
    <col min="3842" max="3844" width="13.140625" style="19" customWidth="1"/>
    <col min="3845" max="4096" width="8.7109375" style="19"/>
    <col min="4097" max="4097" width="37.42578125" style="19" customWidth="1"/>
    <col min="4098" max="4100" width="13.140625" style="19" customWidth="1"/>
    <col min="4101" max="4352" width="8.7109375" style="19"/>
    <col min="4353" max="4353" width="37.42578125" style="19" customWidth="1"/>
    <col min="4354" max="4356" width="13.140625" style="19" customWidth="1"/>
    <col min="4357" max="4608" width="8.7109375" style="19"/>
    <col min="4609" max="4609" width="37.42578125" style="19" customWidth="1"/>
    <col min="4610" max="4612" width="13.140625" style="19" customWidth="1"/>
    <col min="4613" max="4864" width="8.7109375" style="19"/>
    <col min="4865" max="4865" width="37.42578125" style="19" customWidth="1"/>
    <col min="4866" max="4868" width="13.140625" style="19" customWidth="1"/>
    <col min="4869" max="5120" width="8.7109375" style="19"/>
    <col min="5121" max="5121" width="37.42578125" style="19" customWidth="1"/>
    <col min="5122" max="5124" width="13.140625" style="19" customWidth="1"/>
    <col min="5125" max="5376" width="8.7109375" style="19"/>
    <col min="5377" max="5377" width="37.42578125" style="19" customWidth="1"/>
    <col min="5378" max="5380" width="13.140625" style="19" customWidth="1"/>
    <col min="5381" max="5632" width="8.7109375" style="19"/>
    <col min="5633" max="5633" width="37.42578125" style="19" customWidth="1"/>
    <col min="5634" max="5636" width="13.140625" style="19" customWidth="1"/>
    <col min="5637" max="5888" width="8.7109375" style="19"/>
    <col min="5889" max="5889" width="37.42578125" style="19" customWidth="1"/>
    <col min="5890" max="5892" width="13.140625" style="19" customWidth="1"/>
    <col min="5893" max="6144" width="8.7109375" style="19"/>
    <col min="6145" max="6145" width="37.42578125" style="19" customWidth="1"/>
    <col min="6146" max="6148" width="13.140625" style="19" customWidth="1"/>
    <col min="6149" max="6400" width="8.7109375" style="19"/>
    <col min="6401" max="6401" width="37.42578125" style="19" customWidth="1"/>
    <col min="6402" max="6404" width="13.140625" style="19" customWidth="1"/>
    <col min="6405" max="6656" width="8.7109375" style="19"/>
    <col min="6657" max="6657" width="37.42578125" style="19" customWidth="1"/>
    <col min="6658" max="6660" width="13.140625" style="19" customWidth="1"/>
    <col min="6661" max="6912" width="8.7109375" style="19"/>
    <col min="6913" max="6913" width="37.42578125" style="19" customWidth="1"/>
    <col min="6914" max="6916" width="13.140625" style="19" customWidth="1"/>
    <col min="6917" max="7168" width="8.7109375" style="19"/>
    <col min="7169" max="7169" width="37.42578125" style="19" customWidth="1"/>
    <col min="7170" max="7172" width="13.140625" style="19" customWidth="1"/>
    <col min="7173" max="7424" width="8.7109375" style="19"/>
    <col min="7425" max="7425" width="37.42578125" style="19" customWidth="1"/>
    <col min="7426" max="7428" width="13.140625" style="19" customWidth="1"/>
    <col min="7429" max="7680" width="8.7109375" style="19"/>
    <col min="7681" max="7681" width="37.42578125" style="19" customWidth="1"/>
    <col min="7682" max="7684" width="13.140625" style="19" customWidth="1"/>
    <col min="7685" max="7936" width="8.7109375" style="19"/>
    <col min="7937" max="7937" width="37.42578125" style="19" customWidth="1"/>
    <col min="7938" max="7940" width="13.140625" style="19" customWidth="1"/>
    <col min="7941" max="8192" width="8.7109375" style="19"/>
    <col min="8193" max="8193" width="37.42578125" style="19" customWidth="1"/>
    <col min="8194" max="8196" width="13.140625" style="19" customWidth="1"/>
    <col min="8197" max="8448" width="8.7109375" style="19"/>
    <col min="8449" max="8449" width="37.42578125" style="19" customWidth="1"/>
    <col min="8450" max="8452" width="13.140625" style="19" customWidth="1"/>
    <col min="8453" max="8704" width="8.7109375" style="19"/>
    <col min="8705" max="8705" width="37.42578125" style="19" customWidth="1"/>
    <col min="8706" max="8708" width="13.140625" style="19" customWidth="1"/>
    <col min="8709" max="8960" width="8.7109375" style="19"/>
    <col min="8961" max="8961" width="37.42578125" style="19" customWidth="1"/>
    <col min="8962" max="8964" width="13.140625" style="19" customWidth="1"/>
    <col min="8965" max="9216" width="8.7109375" style="19"/>
    <col min="9217" max="9217" width="37.42578125" style="19" customWidth="1"/>
    <col min="9218" max="9220" width="13.140625" style="19" customWidth="1"/>
    <col min="9221" max="9472" width="8.7109375" style="19"/>
    <col min="9473" max="9473" width="37.42578125" style="19" customWidth="1"/>
    <col min="9474" max="9476" width="13.140625" style="19" customWidth="1"/>
    <col min="9477" max="9728" width="8.7109375" style="19"/>
    <col min="9729" max="9729" width="37.42578125" style="19" customWidth="1"/>
    <col min="9730" max="9732" width="13.140625" style="19" customWidth="1"/>
    <col min="9733" max="9984" width="8.7109375" style="19"/>
    <col min="9985" max="9985" width="37.42578125" style="19" customWidth="1"/>
    <col min="9986" max="9988" width="13.140625" style="19" customWidth="1"/>
    <col min="9989" max="10240" width="8.7109375" style="19"/>
    <col min="10241" max="10241" width="37.42578125" style="19" customWidth="1"/>
    <col min="10242" max="10244" width="13.140625" style="19" customWidth="1"/>
    <col min="10245" max="10496" width="8.7109375" style="19"/>
    <col min="10497" max="10497" width="37.42578125" style="19" customWidth="1"/>
    <col min="10498" max="10500" width="13.140625" style="19" customWidth="1"/>
    <col min="10501" max="10752" width="8.7109375" style="19"/>
    <col min="10753" max="10753" width="37.42578125" style="19" customWidth="1"/>
    <col min="10754" max="10756" width="13.140625" style="19" customWidth="1"/>
    <col min="10757" max="11008" width="8.7109375" style="19"/>
    <col min="11009" max="11009" width="37.42578125" style="19" customWidth="1"/>
    <col min="11010" max="11012" width="13.140625" style="19" customWidth="1"/>
    <col min="11013" max="11264" width="8.7109375" style="19"/>
    <col min="11265" max="11265" width="37.42578125" style="19" customWidth="1"/>
    <col min="11266" max="11268" width="13.140625" style="19" customWidth="1"/>
    <col min="11269" max="11520" width="8.7109375" style="19"/>
    <col min="11521" max="11521" width="37.42578125" style="19" customWidth="1"/>
    <col min="11522" max="11524" width="13.140625" style="19" customWidth="1"/>
    <col min="11525" max="11776" width="8.7109375" style="19"/>
    <col min="11777" max="11777" width="37.42578125" style="19" customWidth="1"/>
    <col min="11778" max="11780" width="13.140625" style="19" customWidth="1"/>
    <col min="11781" max="12032" width="8.7109375" style="19"/>
    <col min="12033" max="12033" width="37.42578125" style="19" customWidth="1"/>
    <col min="12034" max="12036" width="13.140625" style="19" customWidth="1"/>
    <col min="12037" max="12288" width="8.7109375" style="19"/>
    <col min="12289" max="12289" width="37.42578125" style="19" customWidth="1"/>
    <col min="12290" max="12292" width="13.140625" style="19" customWidth="1"/>
    <col min="12293" max="12544" width="8.7109375" style="19"/>
    <col min="12545" max="12545" width="37.42578125" style="19" customWidth="1"/>
    <col min="12546" max="12548" width="13.140625" style="19" customWidth="1"/>
    <col min="12549" max="12800" width="8.7109375" style="19"/>
    <col min="12801" max="12801" width="37.42578125" style="19" customWidth="1"/>
    <col min="12802" max="12804" width="13.140625" style="19" customWidth="1"/>
    <col min="12805" max="13056" width="8.7109375" style="19"/>
    <col min="13057" max="13057" width="37.42578125" style="19" customWidth="1"/>
    <col min="13058" max="13060" width="13.140625" style="19" customWidth="1"/>
    <col min="13061" max="13312" width="8.7109375" style="19"/>
    <col min="13313" max="13313" width="37.42578125" style="19" customWidth="1"/>
    <col min="13314" max="13316" width="13.140625" style="19" customWidth="1"/>
    <col min="13317" max="13568" width="8.7109375" style="19"/>
    <col min="13569" max="13569" width="37.42578125" style="19" customWidth="1"/>
    <col min="13570" max="13572" width="13.140625" style="19" customWidth="1"/>
    <col min="13573" max="13824" width="8.7109375" style="19"/>
    <col min="13825" max="13825" width="37.42578125" style="19" customWidth="1"/>
    <col min="13826" max="13828" width="13.140625" style="19" customWidth="1"/>
    <col min="13829" max="14080" width="8.7109375" style="19"/>
    <col min="14081" max="14081" width="37.42578125" style="19" customWidth="1"/>
    <col min="14082" max="14084" width="13.140625" style="19" customWidth="1"/>
    <col min="14085" max="14336" width="8.7109375" style="19"/>
    <col min="14337" max="14337" width="37.42578125" style="19" customWidth="1"/>
    <col min="14338" max="14340" width="13.140625" style="19" customWidth="1"/>
    <col min="14341" max="14592" width="8.7109375" style="19"/>
    <col min="14593" max="14593" width="37.42578125" style="19" customWidth="1"/>
    <col min="14594" max="14596" width="13.140625" style="19" customWidth="1"/>
    <col min="14597" max="14848" width="8.7109375" style="19"/>
    <col min="14849" max="14849" width="37.42578125" style="19" customWidth="1"/>
    <col min="14850" max="14852" width="13.140625" style="19" customWidth="1"/>
    <col min="14853" max="15104" width="8.7109375" style="19"/>
    <col min="15105" max="15105" width="37.42578125" style="19" customWidth="1"/>
    <col min="15106" max="15108" width="13.140625" style="19" customWidth="1"/>
    <col min="15109" max="15360" width="8.7109375" style="19"/>
    <col min="15361" max="15361" width="37.42578125" style="19" customWidth="1"/>
    <col min="15362" max="15364" width="13.140625" style="19" customWidth="1"/>
    <col min="15365" max="15616" width="8.7109375" style="19"/>
    <col min="15617" max="15617" width="37.42578125" style="19" customWidth="1"/>
    <col min="15618" max="15620" width="13.140625" style="19" customWidth="1"/>
    <col min="15621" max="15872" width="8.7109375" style="19"/>
    <col min="15873" max="15873" width="37.42578125" style="19" customWidth="1"/>
    <col min="15874" max="15876" width="13.140625" style="19" customWidth="1"/>
    <col min="15877" max="16128" width="8.7109375" style="19"/>
    <col min="16129" max="16129" width="37.42578125" style="19" customWidth="1"/>
    <col min="16130" max="16132" width="13.140625" style="19" customWidth="1"/>
    <col min="16133" max="16384" width="8.7109375" style="19"/>
  </cols>
  <sheetData>
    <row r="1" spans="1:4" ht="44.25" customHeight="1">
      <c r="A1" s="110" t="s">
        <v>61</v>
      </c>
      <c r="B1" s="110"/>
      <c r="C1" s="110"/>
      <c r="D1" s="18"/>
    </row>
    <row r="3" spans="1:4">
      <c r="A3" s="20" t="s">
        <v>62</v>
      </c>
      <c r="B3" s="20">
        <v>2021</v>
      </c>
      <c r="C3" s="20">
        <v>2020</v>
      </c>
      <c r="D3" s="21"/>
    </row>
    <row r="4" spans="1:4">
      <c r="A4" s="22" t="s">
        <v>45</v>
      </c>
      <c r="B4" s="23">
        <v>74.855000000000004</v>
      </c>
      <c r="C4" s="23">
        <v>47.256999999999998</v>
      </c>
      <c r="D4" s="24"/>
    </row>
    <row r="5" spans="1:4">
      <c r="A5" s="22" t="s">
        <v>31</v>
      </c>
      <c r="B5" s="23">
        <v>79.647999999999996</v>
      </c>
      <c r="C5" s="23">
        <v>35.813000000000002</v>
      </c>
      <c r="D5" s="24"/>
    </row>
    <row r="6" spans="1:4">
      <c r="A6" s="22" t="s">
        <v>39</v>
      </c>
      <c r="B6" s="23">
        <v>84.894999999999996</v>
      </c>
      <c r="C6" s="23">
        <v>199.35</v>
      </c>
      <c r="D6" s="24"/>
    </row>
    <row r="7" spans="1:4">
      <c r="A7" s="22" t="s">
        <v>16</v>
      </c>
      <c r="B7" s="23">
        <v>88.230999999999995</v>
      </c>
      <c r="C7" s="23">
        <v>80.311000000000007</v>
      </c>
      <c r="D7" s="24"/>
    </row>
    <row r="8" spans="1:4">
      <c r="A8" s="22" t="s">
        <v>38</v>
      </c>
      <c r="B8" s="23">
        <v>149.52799999999999</v>
      </c>
      <c r="C8" s="23">
        <v>102.03100000000001</v>
      </c>
      <c r="D8" s="24"/>
    </row>
    <row r="9" spans="1:4">
      <c r="A9" s="22" t="s">
        <v>23</v>
      </c>
      <c r="B9" s="23">
        <v>190.15299999999999</v>
      </c>
      <c r="C9" s="23">
        <v>168.37</v>
      </c>
      <c r="D9" s="24"/>
    </row>
    <row r="10" spans="1:4">
      <c r="A10" s="22" t="s">
        <v>37</v>
      </c>
      <c r="B10" s="23">
        <v>191.83500000000001</v>
      </c>
      <c r="C10" s="23">
        <v>146.40100000000001</v>
      </c>
      <c r="D10" s="24"/>
    </row>
    <row r="11" spans="1:4">
      <c r="A11" s="22" t="s">
        <v>44</v>
      </c>
      <c r="B11" s="23">
        <v>304.64100000000002</v>
      </c>
      <c r="C11" s="23">
        <v>134.166</v>
      </c>
      <c r="D11" s="24"/>
    </row>
    <row r="12" spans="1:4">
      <c r="A12" s="22" t="s">
        <v>14</v>
      </c>
      <c r="B12" s="23">
        <v>347.81900000000002</v>
      </c>
      <c r="C12" s="23">
        <v>243.74700000000001</v>
      </c>
      <c r="D12" s="24"/>
    </row>
    <row r="13" spans="1:4">
      <c r="A13" s="22" t="s">
        <v>46</v>
      </c>
      <c r="B13" s="23">
        <v>598.88</v>
      </c>
      <c r="C13" s="23">
        <v>286.012</v>
      </c>
      <c r="D13" s="24"/>
    </row>
  </sheetData>
  <autoFilter ref="A3:C3"/>
  <mergeCells count="1">
    <mergeCell ref="A1:C1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7"/>
  <sheetViews>
    <sheetView tabSelected="1" topLeftCell="A46" workbookViewId="0">
      <selection activeCell="A67" sqref="A67"/>
    </sheetView>
  </sheetViews>
  <sheetFormatPr defaultRowHeight="15"/>
  <cols>
    <col min="1" max="1" width="30.5703125" style="63" customWidth="1"/>
    <col min="2" max="2" width="9.5703125" style="63" customWidth="1"/>
    <col min="3" max="7" width="9.140625" style="64"/>
  </cols>
  <sheetData>
    <row r="1" spans="1:12" ht="30.75" customHeight="1">
      <c r="A1" s="111" t="s">
        <v>448</v>
      </c>
      <c r="B1" s="111"/>
      <c r="C1" s="111"/>
      <c r="D1" s="111"/>
      <c r="E1" s="111"/>
      <c r="F1" s="111"/>
      <c r="G1" s="111"/>
      <c r="H1" s="111"/>
      <c r="I1" s="63"/>
      <c r="J1" s="63"/>
      <c r="K1" s="63"/>
      <c r="L1" s="63"/>
    </row>
    <row r="2" spans="1:12">
      <c r="A2" s="112"/>
      <c r="B2" s="112"/>
      <c r="C2" s="112"/>
      <c r="D2" s="112"/>
      <c r="E2" s="112"/>
      <c r="F2" s="112"/>
      <c r="G2" s="112"/>
      <c r="H2" s="112"/>
    </row>
    <row r="3" spans="1:12" s="68" customFormat="1">
      <c r="A3" s="80" t="s">
        <v>360</v>
      </c>
      <c r="B3" s="86">
        <v>2016</v>
      </c>
      <c r="C3" s="86">
        <v>2017</v>
      </c>
      <c r="D3" s="86">
        <v>2018</v>
      </c>
      <c r="E3" s="86">
        <v>2019</v>
      </c>
      <c r="F3" s="86">
        <v>2020</v>
      </c>
      <c r="G3" s="86">
        <v>2021</v>
      </c>
      <c r="H3" s="86">
        <v>2022</v>
      </c>
    </row>
    <row r="4" spans="1:12" s="91" customFormat="1" ht="57.75">
      <c r="A4" s="81" t="s">
        <v>361</v>
      </c>
      <c r="B4" s="87">
        <v>75562</v>
      </c>
      <c r="C4" s="87">
        <v>63041</v>
      </c>
      <c r="D4" s="87">
        <v>54470</v>
      </c>
      <c r="E4" s="87">
        <v>70785</v>
      </c>
      <c r="F4" s="87">
        <v>25914</v>
      </c>
      <c r="G4" s="87">
        <v>29747</v>
      </c>
      <c r="H4" s="87">
        <v>44481</v>
      </c>
    </row>
    <row r="5" spans="1:12">
      <c r="A5" s="82" t="s">
        <v>78</v>
      </c>
      <c r="B5" s="88">
        <v>26</v>
      </c>
      <c r="C5" s="88">
        <v>41</v>
      </c>
      <c r="D5" s="88">
        <v>107</v>
      </c>
      <c r="E5" s="88">
        <v>133</v>
      </c>
      <c r="F5" s="88">
        <v>31</v>
      </c>
      <c r="G5" s="88">
        <v>64</v>
      </c>
      <c r="H5" s="88">
        <v>55</v>
      </c>
    </row>
    <row r="6" spans="1:12">
      <c r="A6" s="82" t="s">
        <v>59</v>
      </c>
      <c r="B6" s="88">
        <v>36</v>
      </c>
      <c r="C6" s="88">
        <v>57</v>
      </c>
      <c r="D6" s="88">
        <v>76</v>
      </c>
      <c r="E6" s="88">
        <v>124</v>
      </c>
      <c r="F6" s="88">
        <v>16</v>
      </c>
      <c r="G6" s="88">
        <v>10</v>
      </c>
      <c r="H6" s="88">
        <v>6</v>
      </c>
    </row>
    <row r="7" spans="1:12">
      <c r="A7" s="82" t="s">
        <v>13</v>
      </c>
      <c r="B7" s="88">
        <v>34</v>
      </c>
      <c r="C7" s="88">
        <v>65</v>
      </c>
      <c r="D7" s="88">
        <v>116</v>
      </c>
      <c r="E7" s="88">
        <v>121</v>
      </c>
      <c r="F7" s="88">
        <v>28</v>
      </c>
      <c r="G7" s="88">
        <v>28</v>
      </c>
      <c r="H7" s="88">
        <v>5</v>
      </c>
    </row>
    <row r="8" spans="1:12">
      <c r="A8" s="82" t="s">
        <v>30</v>
      </c>
      <c r="B8" s="88">
        <v>398</v>
      </c>
      <c r="C8" s="88">
        <v>430</v>
      </c>
      <c r="D8" s="88">
        <v>452</v>
      </c>
      <c r="E8" s="88">
        <v>626</v>
      </c>
      <c r="F8" s="88">
        <v>748</v>
      </c>
      <c r="G8" s="88">
        <v>378</v>
      </c>
      <c r="H8" s="88">
        <v>1223</v>
      </c>
    </row>
    <row r="9" spans="1:12">
      <c r="A9" s="82" t="s">
        <v>238</v>
      </c>
      <c r="B9" s="88">
        <v>1</v>
      </c>
      <c r="C9" s="88" t="s">
        <v>239</v>
      </c>
      <c r="D9" s="88">
        <v>3</v>
      </c>
      <c r="E9" s="88" t="s">
        <v>239</v>
      </c>
      <c r="F9" s="88" t="s">
        <v>239</v>
      </c>
      <c r="G9" s="88" t="s">
        <v>239</v>
      </c>
      <c r="H9" s="88" t="s">
        <v>239</v>
      </c>
    </row>
    <row r="10" spans="1:12">
      <c r="A10" s="82" t="s">
        <v>48</v>
      </c>
      <c r="B10" s="88" t="s">
        <v>239</v>
      </c>
      <c r="C10" s="88">
        <v>2</v>
      </c>
      <c r="D10" s="88">
        <v>10</v>
      </c>
      <c r="E10" s="88">
        <v>12</v>
      </c>
      <c r="F10" s="88" t="s">
        <v>239</v>
      </c>
      <c r="G10" s="88" t="s">
        <v>239</v>
      </c>
      <c r="H10" s="88">
        <v>4</v>
      </c>
    </row>
    <row r="11" spans="1:12">
      <c r="A11" s="82" t="s">
        <v>240</v>
      </c>
      <c r="B11" s="88">
        <v>2</v>
      </c>
      <c r="C11" s="88">
        <v>3</v>
      </c>
      <c r="D11" s="88" t="s">
        <v>239</v>
      </c>
      <c r="E11" s="88">
        <v>10</v>
      </c>
      <c r="F11" s="88">
        <v>2</v>
      </c>
      <c r="G11" s="88" t="s">
        <v>239</v>
      </c>
      <c r="H11" s="88" t="s">
        <v>239</v>
      </c>
    </row>
    <row r="12" spans="1:12">
      <c r="A12" s="82" t="s">
        <v>241</v>
      </c>
      <c r="B12" s="88">
        <v>3</v>
      </c>
      <c r="C12" s="88">
        <v>3</v>
      </c>
      <c r="D12" s="88">
        <v>3</v>
      </c>
      <c r="E12" s="88">
        <v>3</v>
      </c>
      <c r="F12" s="88" t="s">
        <v>239</v>
      </c>
      <c r="G12" s="88">
        <v>2</v>
      </c>
      <c r="H12" s="88" t="s">
        <v>239</v>
      </c>
    </row>
    <row r="13" spans="1:12">
      <c r="A13" s="82" t="s">
        <v>242</v>
      </c>
      <c r="B13" s="88" t="s">
        <v>239</v>
      </c>
      <c r="C13" s="88">
        <v>2</v>
      </c>
      <c r="D13" s="88">
        <v>1</v>
      </c>
      <c r="E13" s="88">
        <v>1</v>
      </c>
      <c r="F13" s="88">
        <v>1</v>
      </c>
      <c r="G13" s="88">
        <v>3</v>
      </c>
      <c r="H13" s="88" t="s">
        <v>239</v>
      </c>
    </row>
    <row r="14" spans="1:12">
      <c r="A14" s="82" t="s">
        <v>243</v>
      </c>
      <c r="B14" s="88" t="s">
        <v>239</v>
      </c>
      <c r="C14" s="88" t="s">
        <v>239</v>
      </c>
      <c r="D14" s="88" t="s">
        <v>239</v>
      </c>
      <c r="E14" s="88">
        <v>3</v>
      </c>
      <c r="F14" s="88" t="s">
        <v>239</v>
      </c>
      <c r="G14" s="88" t="s">
        <v>239</v>
      </c>
      <c r="H14" s="88" t="s">
        <v>239</v>
      </c>
    </row>
    <row r="15" spans="1:12">
      <c r="A15" s="82" t="s">
        <v>53</v>
      </c>
      <c r="B15" s="88">
        <v>8</v>
      </c>
      <c r="C15" s="88">
        <v>9</v>
      </c>
      <c r="D15" s="88">
        <v>37</v>
      </c>
      <c r="E15" s="88">
        <v>15</v>
      </c>
      <c r="F15" s="88">
        <v>4</v>
      </c>
      <c r="G15" s="88">
        <v>2</v>
      </c>
      <c r="H15" s="88" t="s">
        <v>239</v>
      </c>
    </row>
    <row r="16" spans="1:12">
      <c r="A16" s="82" t="s">
        <v>31</v>
      </c>
      <c r="B16" s="88">
        <v>1388</v>
      </c>
      <c r="C16" s="88">
        <v>2249</v>
      </c>
      <c r="D16" s="88">
        <v>1713</v>
      </c>
      <c r="E16" s="88">
        <v>2646</v>
      </c>
      <c r="F16" s="88">
        <v>682</v>
      </c>
      <c r="G16" s="88">
        <v>1088</v>
      </c>
      <c r="H16" s="88">
        <v>774</v>
      </c>
    </row>
    <row r="17" spans="1:8">
      <c r="A17" s="82" t="s">
        <v>244</v>
      </c>
      <c r="B17" s="88">
        <v>2</v>
      </c>
      <c r="C17" s="88">
        <v>12</v>
      </c>
      <c r="D17" s="88">
        <v>17</v>
      </c>
      <c r="E17" s="88">
        <v>11</v>
      </c>
      <c r="F17" s="88">
        <v>3</v>
      </c>
      <c r="G17" s="88">
        <v>9</v>
      </c>
      <c r="H17" s="88">
        <v>10</v>
      </c>
    </row>
    <row r="18" spans="1:8">
      <c r="A18" s="82" t="s">
        <v>245</v>
      </c>
      <c r="B18" s="88">
        <v>1</v>
      </c>
      <c r="C18" s="88" t="s">
        <v>239</v>
      </c>
      <c r="D18" s="88">
        <v>7</v>
      </c>
      <c r="E18" s="88">
        <v>6</v>
      </c>
      <c r="F18" s="88" t="s">
        <v>239</v>
      </c>
      <c r="G18" s="88">
        <v>8</v>
      </c>
      <c r="H18" s="88">
        <v>1</v>
      </c>
    </row>
    <row r="19" spans="1:8">
      <c r="A19" s="82" t="s">
        <v>246</v>
      </c>
      <c r="B19" s="88">
        <v>27</v>
      </c>
      <c r="C19" s="88">
        <v>20</v>
      </c>
      <c r="D19" s="88">
        <v>62</v>
      </c>
      <c r="E19" s="88">
        <v>13</v>
      </c>
      <c r="F19" s="88" t="s">
        <v>239</v>
      </c>
      <c r="G19" s="88" t="s">
        <v>239</v>
      </c>
      <c r="H19" s="88" t="s">
        <v>239</v>
      </c>
    </row>
    <row r="20" spans="1:8">
      <c r="A20" s="82" t="s">
        <v>14</v>
      </c>
      <c r="B20" s="88">
        <v>7074</v>
      </c>
      <c r="C20" s="88">
        <v>6401</v>
      </c>
      <c r="D20" s="88">
        <v>8030</v>
      </c>
      <c r="E20" s="88">
        <v>12976</v>
      </c>
      <c r="F20" s="88">
        <v>4479</v>
      </c>
      <c r="G20" s="88">
        <v>6985</v>
      </c>
      <c r="H20" s="88">
        <v>5528</v>
      </c>
    </row>
    <row r="21" spans="1:8">
      <c r="A21" s="82" t="s">
        <v>247</v>
      </c>
      <c r="B21" s="88" t="s">
        <v>239</v>
      </c>
      <c r="C21" s="88" t="s">
        <v>239</v>
      </c>
      <c r="D21" s="88">
        <v>1</v>
      </c>
      <c r="E21" s="88">
        <v>2</v>
      </c>
      <c r="F21" s="88" t="s">
        <v>239</v>
      </c>
      <c r="G21" s="88" t="s">
        <v>239</v>
      </c>
      <c r="H21" s="88" t="s">
        <v>239</v>
      </c>
    </row>
    <row r="22" spans="1:8">
      <c r="A22" s="82" t="s">
        <v>15</v>
      </c>
      <c r="B22" s="88">
        <v>26</v>
      </c>
      <c r="C22" s="88">
        <v>39</v>
      </c>
      <c r="D22" s="88">
        <v>50</v>
      </c>
      <c r="E22" s="88">
        <v>81</v>
      </c>
      <c r="F22" s="88">
        <v>4</v>
      </c>
      <c r="G22" s="88">
        <v>40</v>
      </c>
      <c r="H22" s="88" t="s">
        <v>239</v>
      </c>
    </row>
    <row r="23" spans="1:8">
      <c r="A23" s="82" t="s">
        <v>248</v>
      </c>
      <c r="B23" s="88" t="s">
        <v>239</v>
      </c>
      <c r="C23" s="88" t="s">
        <v>239</v>
      </c>
      <c r="D23" s="88">
        <v>4</v>
      </c>
      <c r="E23" s="88">
        <v>2</v>
      </c>
      <c r="F23" s="88" t="s">
        <v>239</v>
      </c>
      <c r="G23" s="88">
        <v>1</v>
      </c>
      <c r="H23" s="88" t="s">
        <v>239</v>
      </c>
    </row>
    <row r="24" spans="1:8">
      <c r="A24" s="82" t="s">
        <v>77</v>
      </c>
      <c r="B24" s="88">
        <v>69</v>
      </c>
      <c r="C24" s="88">
        <v>66</v>
      </c>
      <c r="D24" s="88">
        <v>97</v>
      </c>
      <c r="E24" s="88">
        <v>101</v>
      </c>
      <c r="F24" s="88">
        <v>35</v>
      </c>
      <c r="G24" s="88">
        <v>55</v>
      </c>
      <c r="H24" s="88">
        <v>18</v>
      </c>
    </row>
    <row r="25" spans="1:8" ht="30">
      <c r="A25" s="82" t="s">
        <v>249</v>
      </c>
      <c r="B25" s="88" t="s">
        <v>239</v>
      </c>
      <c r="C25" s="88">
        <v>3</v>
      </c>
      <c r="D25" s="88">
        <v>4</v>
      </c>
      <c r="E25" s="88">
        <v>3</v>
      </c>
      <c r="F25" s="88">
        <v>2</v>
      </c>
      <c r="G25" s="88" t="s">
        <v>239</v>
      </c>
      <c r="H25" s="88" t="s">
        <v>239</v>
      </c>
    </row>
    <row r="26" spans="1:8">
      <c r="A26" s="82" t="s">
        <v>250</v>
      </c>
      <c r="B26" s="88">
        <v>3</v>
      </c>
      <c r="C26" s="88">
        <v>4</v>
      </c>
      <c r="D26" s="88">
        <v>2</v>
      </c>
      <c r="E26" s="88">
        <v>17</v>
      </c>
      <c r="F26" s="88">
        <v>8</v>
      </c>
      <c r="G26" s="88">
        <v>23</v>
      </c>
      <c r="H26" s="88">
        <v>26</v>
      </c>
    </row>
    <row r="27" spans="1:8">
      <c r="A27" s="82" t="s">
        <v>54</v>
      </c>
      <c r="B27" s="88">
        <v>7</v>
      </c>
      <c r="C27" s="88">
        <v>23</v>
      </c>
      <c r="D27" s="88">
        <v>25</v>
      </c>
      <c r="E27" s="88">
        <v>9</v>
      </c>
      <c r="F27" s="88">
        <v>3</v>
      </c>
      <c r="G27" s="88">
        <v>8</v>
      </c>
      <c r="H27" s="88">
        <v>5</v>
      </c>
    </row>
    <row r="28" spans="1:8" ht="30">
      <c r="A28" s="82" t="s">
        <v>251</v>
      </c>
      <c r="B28" s="88" t="s">
        <v>239</v>
      </c>
      <c r="C28" s="88" t="s">
        <v>239</v>
      </c>
      <c r="D28" s="88">
        <v>2</v>
      </c>
      <c r="E28" s="88">
        <v>1</v>
      </c>
      <c r="F28" s="88" t="s">
        <v>239</v>
      </c>
      <c r="G28" s="88">
        <v>2</v>
      </c>
      <c r="H28" s="88" t="s">
        <v>239</v>
      </c>
    </row>
    <row r="29" spans="1:8">
      <c r="A29" s="82" t="s">
        <v>252</v>
      </c>
      <c r="B29" s="88">
        <v>10</v>
      </c>
      <c r="C29" s="88">
        <v>7</v>
      </c>
      <c r="D29" s="88">
        <v>14</v>
      </c>
      <c r="E29" s="88">
        <v>38</v>
      </c>
      <c r="F29" s="88">
        <v>2</v>
      </c>
      <c r="G29" s="88">
        <v>9</v>
      </c>
      <c r="H29" s="88">
        <v>4</v>
      </c>
    </row>
    <row r="30" spans="1:8" ht="30">
      <c r="A30" s="82" t="s">
        <v>253</v>
      </c>
      <c r="B30" s="88">
        <v>12</v>
      </c>
      <c r="C30" s="88">
        <v>1</v>
      </c>
      <c r="D30" s="88">
        <v>5</v>
      </c>
      <c r="E30" s="88">
        <v>8</v>
      </c>
      <c r="F30" s="88">
        <v>8</v>
      </c>
      <c r="G30" s="88" t="s">
        <v>239</v>
      </c>
      <c r="H30" s="88">
        <v>2</v>
      </c>
    </row>
    <row r="31" spans="1:8" ht="14.25" customHeight="1">
      <c r="A31" s="82" t="s">
        <v>254</v>
      </c>
      <c r="B31" s="88" t="s">
        <v>239</v>
      </c>
      <c r="C31" s="88">
        <v>1</v>
      </c>
      <c r="D31" s="88" t="s">
        <v>239</v>
      </c>
      <c r="E31" s="88" t="s">
        <v>239</v>
      </c>
      <c r="F31" s="88" t="s">
        <v>239</v>
      </c>
      <c r="G31" s="88" t="s">
        <v>239</v>
      </c>
      <c r="H31" s="88" t="s">
        <v>239</v>
      </c>
    </row>
    <row r="32" spans="1:8">
      <c r="A32" s="82" t="s">
        <v>255</v>
      </c>
      <c r="B32" s="88">
        <v>3</v>
      </c>
      <c r="C32" s="88">
        <v>11</v>
      </c>
      <c r="D32" s="88">
        <v>3</v>
      </c>
      <c r="E32" s="88">
        <v>5</v>
      </c>
      <c r="F32" s="88" t="s">
        <v>239</v>
      </c>
      <c r="G32" s="88" t="s">
        <v>239</v>
      </c>
      <c r="H32" s="88">
        <v>1</v>
      </c>
    </row>
    <row r="33" spans="1:8">
      <c r="A33" s="82" t="s">
        <v>32</v>
      </c>
      <c r="B33" s="88">
        <v>97</v>
      </c>
      <c r="C33" s="88">
        <v>116</v>
      </c>
      <c r="D33" s="88">
        <v>300</v>
      </c>
      <c r="E33" s="88">
        <v>457</v>
      </c>
      <c r="F33" s="88">
        <v>45</v>
      </c>
      <c r="G33" s="88">
        <v>45</v>
      </c>
      <c r="H33" s="88">
        <v>28</v>
      </c>
    </row>
    <row r="34" spans="1:8">
      <c r="A34" s="82" t="s">
        <v>256</v>
      </c>
      <c r="B34" s="88" t="s">
        <v>239</v>
      </c>
      <c r="C34" s="88" t="s">
        <v>239</v>
      </c>
      <c r="D34" s="88" t="s">
        <v>239</v>
      </c>
      <c r="E34" s="88" t="s">
        <v>239</v>
      </c>
      <c r="F34" s="88" t="s">
        <v>239</v>
      </c>
      <c r="G34" s="88">
        <v>2</v>
      </c>
      <c r="H34" s="88" t="s">
        <v>239</v>
      </c>
    </row>
    <row r="35" spans="1:8">
      <c r="A35" s="82" t="s">
        <v>257</v>
      </c>
      <c r="B35" s="88" t="s">
        <v>239</v>
      </c>
      <c r="C35" s="88">
        <v>1</v>
      </c>
      <c r="D35" s="88">
        <v>1</v>
      </c>
      <c r="E35" s="88" t="s">
        <v>239</v>
      </c>
      <c r="F35" s="88" t="s">
        <v>239</v>
      </c>
      <c r="G35" s="88">
        <v>1</v>
      </c>
      <c r="H35" s="88">
        <v>1</v>
      </c>
    </row>
    <row r="36" spans="1:8">
      <c r="A36" s="82" t="s">
        <v>258</v>
      </c>
      <c r="B36" s="88" t="s">
        <v>239</v>
      </c>
      <c r="C36" s="88" t="s">
        <v>239</v>
      </c>
      <c r="D36" s="88" t="s">
        <v>239</v>
      </c>
      <c r="E36" s="88">
        <v>3</v>
      </c>
      <c r="F36" s="88">
        <v>1</v>
      </c>
      <c r="G36" s="88">
        <v>2</v>
      </c>
      <c r="H36" s="88">
        <v>8</v>
      </c>
    </row>
    <row r="37" spans="1:8">
      <c r="A37" s="82" t="s">
        <v>259</v>
      </c>
      <c r="B37" s="88" t="s">
        <v>239</v>
      </c>
      <c r="C37" s="88" t="s">
        <v>239</v>
      </c>
      <c r="D37" s="88">
        <v>3</v>
      </c>
      <c r="E37" s="88">
        <v>1</v>
      </c>
      <c r="F37" s="88" t="s">
        <v>239</v>
      </c>
      <c r="G37" s="88">
        <v>1</v>
      </c>
      <c r="H37" s="88" t="s">
        <v>239</v>
      </c>
    </row>
    <row r="38" spans="1:8">
      <c r="A38" s="82" t="s">
        <v>260</v>
      </c>
      <c r="B38" s="88" t="s">
        <v>239</v>
      </c>
      <c r="C38" s="88" t="s">
        <v>239</v>
      </c>
      <c r="D38" s="88">
        <v>1</v>
      </c>
      <c r="E38" s="88" t="s">
        <v>239</v>
      </c>
      <c r="F38" s="88" t="s">
        <v>239</v>
      </c>
      <c r="G38" s="88">
        <v>1</v>
      </c>
      <c r="H38" s="88" t="s">
        <v>239</v>
      </c>
    </row>
    <row r="39" spans="1:8">
      <c r="A39" s="82" t="s">
        <v>261</v>
      </c>
      <c r="B39" s="88" t="s">
        <v>239</v>
      </c>
      <c r="C39" s="88" t="s">
        <v>239</v>
      </c>
      <c r="D39" s="88" t="s">
        <v>239</v>
      </c>
      <c r="E39" s="88">
        <v>1</v>
      </c>
      <c r="F39" s="88" t="s">
        <v>239</v>
      </c>
      <c r="G39" s="88">
        <v>2</v>
      </c>
      <c r="H39" s="88">
        <v>1</v>
      </c>
    </row>
    <row r="40" spans="1:8">
      <c r="A40" s="82" t="s">
        <v>16</v>
      </c>
      <c r="B40" s="88">
        <v>1527</v>
      </c>
      <c r="C40" s="88">
        <v>1448</v>
      </c>
      <c r="D40" s="88">
        <v>1357</v>
      </c>
      <c r="E40" s="88">
        <v>1594</v>
      </c>
      <c r="F40" s="88">
        <v>214</v>
      </c>
      <c r="G40" s="88">
        <v>454</v>
      </c>
      <c r="H40" s="88">
        <v>140</v>
      </c>
    </row>
    <row r="41" spans="1:8">
      <c r="A41" s="82" t="s">
        <v>33</v>
      </c>
      <c r="B41" s="88" t="s">
        <v>239</v>
      </c>
      <c r="C41" s="88" t="s">
        <v>239</v>
      </c>
      <c r="D41" s="88">
        <v>18</v>
      </c>
      <c r="E41" s="88">
        <v>33</v>
      </c>
      <c r="F41" s="88" t="s">
        <v>239</v>
      </c>
      <c r="G41" s="88" t="s">
        <v>239</v>
      </c>
      <c r="H41" s="88" t="s">
        <v>239</v>
      </c>
    </row>
    <row r="42" spans="1:8">
      <c r="A42" s="82" t="s">
        <v>262</v>
      </c>
      <c r="B42" s="88" t="s">
        <v>239</v>
      </c>
      <c r="C42" s="88" t="s">
        <v>239</v>
      </c>
      <c r="D42" s="88" t="s">
        <v>239</v>
      </c>
      <c r="E42" s="88" t="s">
        <v>239</v>
      </c>
      <c r="F42" s="88" t="s">
        <v>239</v>
      </c>
      <c r="G42" s="88">
        <v>12</v>
      </c>
      <c r="H42" s="88" t="s">
        <v>239</v>
      </c>
    </row>
    <row r="43" spans="1:8">
      <c r="A43" s="82" t="s">
        <v>263</v>
      </c>
      <c r="B43" s="88">
        <v>88</v>
      </c>
      <c r="C43" s="88">
        <v>72</v>
      </c>
      <c r="D43" s="88">
        <v>164</v>
      </c>
      <c r="E43" s="88">
        <v>180</v>
      </c>
      <c r="F43" s="88">
        <v>31</v>
      </c>
      <c r="G43" s="88">
        <v>22</v>
      </c>
      <c r="H43" s="88">
        <v>7</v>
      </c>
    </row>
    <row r="44" spans="1:8">
      <c r="A44" s="82" t="s">
        <v>79</v>
      </c>
      <c r="B44" s="88">
        <v>54</v>
      </c>
      <c r="C44" s="88">
        <v>77</v>
      </c>
      <c r="D44" s="88">
        <v>74</v>
      </c>
      <c r="E44" s="88">
        <v>188</v>
      </c>
      <c r="F44" s="88">
        <v>63</v>
      </c>
      <c r="G44" s="88">
        <v>228</v>
      </c>
      <c r="H44" s="88">
        <v>82</v>
      </c>
    </row>
    <row r="45" spans="1:8">
      <c r="A45" s="82" t="s">
        <v>264</v>
      </c>
      <c r="B45" s="88">
        <v>18</v>
      </c>
      <c r="C45" s="88">
        <v>28</v>
      </c>
      <c r="D45" s="88">
        <v>33</v>
      </c>
      <c r="E45" s="88">
        <v>52</v>
      </c>
      <c r="F45" s="88">
        <v>4</v>
      </c>
      <c r="G45" s="88">
        <v>3</v>
      </c>
      <c r="H45" s="88">
        <v>2</v>
      </c>
    </row>
    <row r="46" spans="1:8" ht="30">
      <c r="A46" s="82" t="s">
        <v>485</v>
      </c>
      <c r="B46" s="88" t="s">
        <v>508</v>
      </c>
      <c r="C46" s="88" t="s">
        <v>508</v>
      </c>
      <c r="D46" s="88" t="s">
        <v>508</v>
      </c>
      <c r="E46" s="88" t="s">
        <v>508</v>
      </c>
      <c r="F46" s="88" t="s">
        <v>508</v>
      </c>
      <c r="G46" s="88" t="s">
        <v>508</v>
      </c>
      <c r="H46" s="88">
        <v>2324</v>
      </c>
    </row>
    <row r="47" spans="1:8">
      <c r="A47" s="82" t="s">
        <v>265</v>
      </c>
      <c r="B47" s="88" t="s">
        <v>239</v>
      </c>
      <c r="C47" s="88">
        <v>1</v>
      </c>
      <c r="D47" s="88" t="s">
        <v>239</v>
      </c>
      <c r="E47" s="88" t="s">
        <v>239</v>
      </c>
      <c r="F47" s="88" t="s">
        <v>239</v>
      </c>
      <c r="G47" s="88" t="s">
        <v>239</v>
      </c>
      <c r="H47" s="88">
        <v>1</v>
      </c>
    </row>
    <row r="48" spans="1:8">
      <c r="A48" s="82" t="s">
        <v>49</v>
      </c>
      <c r="B48" s="88">
        <v>20</v>
      </c>
      <c r="C48" s="88">
        <v>19</v>
      </c>
      <c r="D48" s="88">
        <v>19</v>
      </c>
      <c r="E48" s="88">
        <v>42</v>
      </c>
      <c r="F48" s="88">
        <v>13</v>
      </c>
      <c r="G48" s="88">
        <v>18</v>
      </c>
      <c r="H48" s="88">
        <v>12</v>
      </c>
    </row>
    <row r="49" spans="1:8">
      <c r="A49" s="82" t="s">
        <v>266</v>
      </c>
      <c r="B49" s="88" t="s">
        <v>239</v>
      </c>
      <c r="C49" s="88">
        <v>1</v>
      </c>
      <c r="D49" s="88">
        <v>6</v>
      </c>
      <c r="E49" s="88">
        <v>6</v>
      </c>
      <c r="F49" s="88">
        <v>1</v>
      </c>
      <c r="G49" s="88">
        <v>5</v>
      </c>
      <c r="H49" s="88">
        <v>1</v>
      </c>
    </row>
    <row r="50" spans="1:8">
      <c r="A50" s="82" t="s">
        <v>267</v>
      </c>
      <c r="B50" s="88" t="s">
        <v>239</v>
      </c>
      <c r="C50" s="88" t="s">
        <v>239</v>
      </c>
      <c r="D50" s="88">
        <v>3</v>
      </c>
      <c r="E50" s="88" t="s">
        <v>239</v>
      </c>
      <c r="F50" s="88" t="s">
        <v>239</v>
      </c>
      <c r="G50" s="88">
        <v>3</v>
      </c>
      <c r="H50" s="88">
        <v>2</v>
      </c>
    </row>
    <row r="51" spans="1:8">
      <c r="A51" s="82" t="s">
        <v>268</v>
      </c>
      <c r="B51" s="88">
        <v>2</v>
      </c>
      <c r="C51" s="88">
        <v>4</v>
      </c>
      <c r="D51" s="88">
        <v>1</v>
      </c>
      <c r="E51" s="88">
        <v>3</v>
      </c>
      <c r="F51" s="88" t="s">
        <v>239</v>
      </c>
      <c r="G51" s="88">
        <v>3</v>
      </c>
      <c r="H51" s="88" t="s">
        <v>239</v>
      </c>
    </row>
    <row r="52" spans="1:8">
      <c r="A52" s="82" t="s">
        <v>34</v>
      </c>
      <c r="B52" s="88">
        <v>478</v>
      </c>
      <c r="C52" s="88">
        <v>498</v>
      </c>
      <c r="D52" s="88">
        <v>422</v>
      </c>
      <c r="E52" s="88">
        <v>518</v>
      </c>
      <c r="F52" s="88">
        <v>100</v>
      </c>
      <c r="G52" s="88">
        <v>102</v>
      </c>
      <c r="H52" s="88">
        <v>51</v>
      </c>
    </row>
    <row r="53" spans="1:8">
      <c r="A53" s="82" t="s">
        <v>35</v>
      </c>
      <c r="B53" s="88">
        <v>135</v>
      </c>
      <c r="C53" s="88">
        <v>117</v>
      </c>
      <c r="D53" s="88">
        <v>117</v>
      </c>
      <c r="E53" s="88">
        <v>62</v>
      </c>
      <c r="F53" s="88">
        <v>63</v>
      </c>
      <c r="G53" s="88">
        <v>51</v>
      </c>
      <c r="H53" s="88">
        <v>70</v>
      </c>
    </row>
    <row r="54" spans="1:8">
      <c r="A54" s="82" t="s">
        <v>269</v>
      </c>
      <c r="B54" s="88">
        <v>3</v>
      </c>
      <c r="C54" s="88">
        <v>1</v>
      </c>
      <c r="D54" s="88">
        <v>16</v>
      </c>
      <c r="E54" s="88">
        <v>17</v>
      </c>
      <c r="F54" s="88" t="s">
        <v>239</v>
      </c>
      <c r="G54" s="88">
        <v>108</v>
      </c>
      <c r="H54" s="88" t="s">
        <v>239</v>
      </c>
    </row>
    <row r="55" spans="1:8">
      <c r="A55" s="82" t="s">
        <v>270</v>
      </c>
      <c r="B55" s="88">
        <v>21</v>
      </c>
      <c r="C55" s="88">
        <v>29</v>
      </c>
      <c r="D55" s="88">
        <v>28</v>
      </c>
      <c r="E55" s="88">
        <v>55</v>
      </c>
      <c r="F55" s="88">
        <v>9</v>
      </c>
      <c r="G55" s="88">
        <v>4</v>
      </c>
      <c r="H55" s="88">
        <v>3</v>
      </c>
    </row>
    <row r="56" spans="1:8">
      <c r="A56" s="82" t="s">
        <v>271</v>
      </c>
      <c r="B56" s="88">
        <v>11</v>
      </c>
      <c r="C56" s="88">
        <v>16</v>
      </c>
      <c r="D56" s="88">
        <v>11</v>
      </c>
      <c r="E56" s="88">
        <v>16</v>
      </c>
      <c r="F56" s="88">
        <v>1</v>
      </c>
      <c r="G56" s="88">
        <v>7</v>
      </c>
      <c r="H56" s="88" t="s">
        <v>239</v>
      </c>
    </row>
    <row r="57" spans="1:8">
      <c r="A57" s="82" t="s">
        <v>272</v>
      </c>
      <c r="B57" s="88">
        <v>48</v>
      </c>
      <c r="C57" s="88">
        <v>17</v>
      </c>
      <c r="D57" s="88">
        <v>34</v>
      </c>
      <c r="E57" s="88">
        <v>25</v>
      </c>
      <c r="F57" s="88">
        <v>6</v>
      </c>
      <c r="G57" s="88">
        <v>4</v>
      </c>
      <c r="H57" s="88">
        <v>5</v>
      </c>
    </row>
    <row r="58" spans="1:8">
      <c r="A58" s="82" t="s">
        <v>273</v>
      </c>
      <c r="B58" s="88">
        <v>20</v>
      </c>
      <c r="C58" s="88">
        <v>9</v>
      </c>
      <c r="D58" s="88">
        <v>22</v>
      </c>
      <c r="E58" s="88">
        <v>24</v>
      </c>
      <c r="F58" s="88">
        <v>6</v>
      </c>
      <c r="G58" s="88">
        <v>11</v>
      </c>
      <c r="H58" s="88">
        <v>3</v>
      </c>
    </row>
    <row r="59" spans="1:8">
      <c r="A59" s="82" t="s">
        <v>274</v>
      </c>
      <c r="B59" s="88" t="s">
        <v>239</v>
      </c>
      <c r="C59" s="88" t="s">
        <v>239</v>
      </c>
      <c r="D59" s="88">
        <v>16</v>
      </c>
      <c r="E59" s="88">
        <v>3</v>
      </c>
      <c r="F59" s="88" t="s">
        <v>239</v>
      </c>
      <c r="G59" s="88">
        <v>1</v>
      </c>
      <c r="H59" s="88" t="s">
        <v>239</v>
      </c>
    </row>
    <row r="60" spans="1:8">
      <c r="A60" s="82" t="s">
        <v>17</v>
      </c>
      <c r="B60" s="88">
        <v>59</v>
      </c>
      <c r="C60" s="88">
        <v>14</v>
      </c>
      <c r="D60" s="88">
        <v>71</v>
      </c>
      <c r="E60" s="88">
        <v>136</v>
      </c>
      <c r="F60" s="88">
        <v>10</v>
      </c>
      <c r="G60" s="88">
        <v>29</v>
      </c>
      <c r="H60" s="88">
        <v>13</v>
      </c>
    </row>
    <row r="61" spans="1:8">
      <c r="A61" s="82" t="s">
        <v>18</v>
      </c>
      <c r="B61" s="88">
        <v>398</v>
      </c>
      <c r="C61" s="88">
        <v>369</v>
      </c>
      <c r="D61" s="88">
        <v>377</v>
      </c>
      <c r="E61" s="88">
        <v>513</v>
      </c>
      <c r="F61" s="88">
        <v>102</v>
      </c>
      <c r="G61" s="88">
        <v>130</v>
      </c>
      <c r="H61" s="88">
        <v>44</v>
      </c>
    </row>
    <row r="62" spans="1:8">
      <c r="A62" s="82" t="s">
        <v>275</v>
      </c>
      <c r="B62" s="88" t="s">
        <v>239</v>
      </c>
      <c r="C62" s="88">
        <v>1</v>
      </c>
      <c r="D62" s="88">
        <v>1</v>
      </c>
      <c r="E62" s="88">
        <v>1</v>
      </c>
      <c r="F62" s="88" t="s">
        <v>239</v>
      </c>
      <c r="G62" s="88" t="s">
        <v>239</v>
      </c>
      <c r="H62" s="88" t="s">
        <v>239</v>
      </c>
    </row>
    <row r="63" spans="1:8">
      <c r="A63" s="82" t="s">
        <v>37</v>
      </c>
      <c r="B63" s="88">
        <v>2168</v>
      </c>
      <c r="C63" s="88">
        <v>1873</v>
      </c>
      <c r="D63" s="88">
        <v>1931</v>
      </c>
      <c r="E63" s="88">
        <v>2366</v>
      </c>
      <c r="F63" s="88">
        <v>931</v>
      </c>
      <c r="G63" s="88">
        <v>1174</v>
      </c>
      <c r="H63" s="88">
        <v>737</v>
      </c>
    </row>
    <row r="64" spans="1:8">
      <c r="A64" s="82" t="s">
        <v>276</v>
      </c>
      <c r="B64" s="88" t="s">
        <v>239</v>
      </c>
      <c r="C64" s="88" t="s">
        <v>239</v>
      </c>
      <c r="D64" s="88" t="s">
        <v>239</v>
      </c>
      <c r="E64" s="88" t="s">
        <v>239</v>
      </c>
      <c r="F64" s="88" t="s">
        <v>239</v>
      </c>
      <c r="G64" s="88">
        <v>1</v>
      </c>
      <c r="H64" s="88" t="s">
        <v>239</v>
      </c>
    </row>
    <row r="65" spans="1:8">
      <c r="A65" s="82" t="s">
        <v>277</v>
      </c>
      <c r="B65" s="88" t="s">
        <v>239</v>
      </c>
      <c r="C65" s="88">
        <v>2</v>
      </c>
      <c r="D65" s="88">
        <v>1</v>
      </c>
      <c r="E65" s="88">
        <v>2</v>
      </c>
      <c r="F65" s="88">
        <v>2</v>
      </c>
      <c r="G65" s="88">
        <v>4</v>
      </c>
      <c r="H65" s="88">
        <v>2</v>
      </c>
    </row>
    <row r="66" spans="1:8">
      <c r="A66" s="82" t="s">
        <v>55</v>
      </c>
      <c r="B66" s="88">
        <v>95</v>
      </c>
      <c r="C66" s="88">
        <v>55</v>
      </c>
      <c r="D66" s="88">
        <v>81</v>
      </c>
      <c r="E66" s="88">
        <v>89</v>
      </c>
      <c r="F66" s="88">
        <v>35</v>
      </c>
      <c r="G66" s="88">
        <v>25</v>
      </c>
      <c r="H66" s="88">
        <v>6</v>
      </c>
    </row>
    <row r="67" spans="1:8">
      <c r="A67" s="82" t="s">
        <v>278</v>
      </c>
      <c r="B67" s="88" t="s">
        <v>239</v>
      </c>
      <c r="C67" s="88">
        <v>1</v>
      </c>
      <c r="D67" s="88" t="s">
        <v>239</v>
      </c>
      <c r="E67" s="88">
        <v>2</v>
      </c>
      <c r="F67" s="88" t="s">
        <v>239</v>
      </c>
      <c r="G67" s="88">
        <v>1</v>
      </c>
      <c r="H67" s="88" t="s">
        <v>239</v>
      </c>
    </row>
    <row r="68" spans="1:8">
      <c r="A68" s="82" t="s">
        <v>279</v>
      </c>
      <c r="B68" s="88" t="s">
        <v>239</v>
      </c>
      <c r="C68" s="88" t="s">
        <v>239</v>
      </c>
      <c r="D68" s="88">
        <v>2</v>
      </c>
      <c r="E68" s="88">
        <v>2</v>
      </c>
      <c r="F68" s="88" t="s">
        <v>239</v>
      </c>
      <c r="G68" s="88">
        <v>2</v>
      </c>
      <c r="H68" s="88" t="s">
        <v>239</v>
      </c>
    </row>
    <row r="69" spans="1:8">
      <c r="A69" s="82" t="s">
        <v>280</v>
      </c>
      <c r="B69" s="88">
        <v>11</v>
      </c>
      <c r="C69" s="88">
        <v>6</v>
      </c>
      <c r="D69" s="88">
        <v>17</v>
      </c>
      <c r="E69" s="88">
        <v>21</v>
      </c>
      <c r="F69" s="88">
        <v>1</v>
      </c>
      <c r="G69" s="88">
        <v>5</v>
      </c>
      <c r="H69" s="88">
        <v>1</v>
      </c>
    </row>
    <row r="70" spans="1:8">
      <c r="A70" s="82" t="s">
        <v>38</v>
      </c>
      <c r="B70" s="88">
        <v>203</v>
      </c>
      <c r="C70" s="88">
        <v>1679</v>
      </c>
      <c r="D70" s="88">
        <v>907</v>
      </c>
      <c r="E70" s="88">
        <v>657</v>
      </c>
      <c r="F70" s="88">
        <v>1002</v>
      </c>
      <c r="G70" s="88">
        <v>289</v>
      </c>
      <c r="H70" s="88">
        <v>510</v>
      </c>
    </row>
    <row r="71" spans="1:8">
      <c r="A71" s="82" t="s">
        <v>509</v>
      </c>
      <c r="B71" s="88" t="s">
        <v>239</v>
      </c>
      <c r="C71" s="88" t="s">
        <v>239</v>
      </c>
      <c r="D71" s="88" t="s">
        <v>239</v>
      </c>
      <c r="E71" s="88" t="s">
        <v>239</v>
      </c>
      <c r="F71" s="88" t="s">
        <v>239</v>
      </c>
      <c r="G71" s="88" t="s">
        <v>239</v>
      </c>
      <c r="H71" s="88">
        <v>2</v>
      </c>
    </row>
    <row r="72" spans="1:8">
      <c r="A72" s="82" t="s">
        <v>39</v>
      </c>
      <c r="B72" s="88">
        <v>1502</v>
      </c>
      <c r="C72" s="88">
        <v>1829</v>
      </c>
      <c r="D72" s="88">
        <v>1423</v>
      </c>
      <c r="E72" s="88">
        <v>2400</v>
      </c>
      <c r="F72" s="88">
        <v>235</v>
      </c>
      <c r="G72" s="88">
        <v>318</v>
      </c>
      <c r="H72" s="88">
        <v>88</v>
      </c>
    </row>
    <row r="73" spans="1:8">
      <c r="A73" s="82" t="s">
        <v>56</v>
      </c>
      <c r="B73" s="88">
        <v>6</v>
      </c>
      <c r="C73" s="88">
        <v>3</v>
      </c>
      <c r="D73" s="88">
        <v>8</v>
      </c>
      <c r="E73" s="88">
        <v>12</v>
      </c>
      <c r="F73" s="88">
        <v>6</v>
      </c>
      <c r="G73" s="88">
        <v>5</v>
      </c>
      <c r="H73" s="88" t="s">
        <v>239</v>
      </c>
    </row>
    <row r="74" spans="1:8">
      <c r="A74" s="82" t="s">
        <v>281</v>
      </c>
      <c r="B74" s="88" t="s">
        <v>239</v>
      </c>
      <c r="C74" s="88">
        <v>1</v>
      </c>
      <c r="D74" s="88">
        <v>1</v>
      </c>
      <c r="E74" s="88">
        <v>4</v>
      </c>
      <c r="F74" s="88">
        <v>2</v>
      </c>
      <c r="G74" s="88" t="s">
        <v>239</v>
      </c>
      <c r="H74" s="88" t="s">
        <v>239</v>
      </c>
    </row>
    <row r="75" spans="1:8">
      <c r="A75" s="82" t="s">
        <v>282</v>
      </c>
      <c r="B75" s="88">
        <v>1</v>
      </c>
      <c r="C75" s="88" t="s">
        <v>239</v>
      </c>
      <c r="D75" s="88">
        <v>1</v>
      </c>
      <c r="E75" s="88">
        <v>12</v>
      </c>
      <c r="F75" s="88" t="s">
        <v>239</v>
      </c>
      <c r="G75" s="88">
        <v>1</v>
      </c>
      <c r="H75" s="88" t="s">
        <v>239</v>
      </c>
    </row>
    <row r="76" spans="1:8" ht="31.5" customHeight="1">
      <c r="A76" s="82" t="s">
        <v>283</v>
      </c>
      <c r="B76" s="88" t="s">
        <v>239</v>
      </c>
      <c r="C76" s="88" t="s">
        <v>239</v>
      </c>
      <c r="D76" s="88">
        <v>4</v>
      </c>
      <c r="E76" s="88" t="s">
        <v>239</v>
      </c>
      <c r="F76" s="88">
        <v>1</v>
      </c>
      <c r="G76" s="88" t="s">
        <v>239</v>
      </c>
      <c r="H76" s="88">
        <v>3</v>
      </c>
    </row>
    <row r="77" spans="1:8" ht="30">
      <c r="A77" s="82" t="s">
        <v>284</v>
      </c>
      <c r="B77" s="88">
        <v>18</v>
      </c>
      <c r="C77" s="88">
        <v>52</v>
      </c>
      <c r="D77" s="88">
        <v>113</v>
      </c>
      <c r="E77" s="88">
        <v>22</v>
      </c>
      <c r="F77" s="88">
        <v>2</v>
      </c>
      <c r="G77" s="88">
        <v>16</v>
      </c>
      <c r="H77" s="88">
        <v>9</v>
      </c>
    </row>
    <row r="78" spans="1:8">
      <c r="A78" s="82" t="s">
        <v>285</v>
      </c>
      <c r="B78" s="88">
        <v>18</v>
      </c>
      <c r="C78" s="88">
        <v>60</v>
      </c>
      <c r="D78" s="88">
        <v>115</v>
      </c>
      <c r="E78" s="88">
        <v>71</v>
      </c>
      <c r="F78" s="88">
        <v>27</v>
      </c>
      <c r="G78" s="88">
        <v>101</v>
      </c>
      <c r="H78" s="88">
        <v>76</v>
      </c>
    </row>
    <row r="79" spans="1:8">
      <c r="A79" s="82" t="s">
        <v>286</v>
      </c>
      <c r="B79" s="88">
        <v>1</v>
      </c>
      <c r="C79" s="88" t="s">
        <v>239</v>
      </c>
      <c r="D79" s="88" t="s">
        <v>239</v>
      </c>
      <c r="E79" s="88" t="s">
        <v>239</v>
      </c>
      <c r="F79" s="88" t="s">
        <v>239</v>
      </c>
      <c r="G79" s="88">
        <v>2</v>
      </c>
      <c r="H79" s="88" t="s">
        <v>239</v>
      </c>
    </row>
    <row r="80" spans="1:8">
      <c r="A80" s="82" t="s">
        <v>287</v>
      </c>
      <c r="B80" s="88" t="s">
        <v>239</v>
      </c>
      <c r="C80" s="88">
        <v>3</v>
      </c>
      <c r="D80" s="88" t="s">
        <v>239</v>
      </c>
      <c r="E80" s="88">
        <v>5</v>
      </c>
      <c r="F80" s="88" t="s">
        <v>239</v>
      </c>
      <c r="G80" s="88">
        <v>4</v>
      </c>
      <c r="H80" s="88">
        <v>2</v>
      </c>
    </row>
    <row r="81" spans="1:8">
      <c r="A81" s="82" t="s">
        <v>288</v>
      </c>
      <c r="B81" s="88">
        <v>6</v>
      </c>
      <c r="C81" s="88">
        <v>9</v>
      </c>
      <c r="D81" s="88">
        <v>10</v>
      </c>
      <c r="E81" s="88">
        <v>28</v>
      </c>
      <c r="F81" s="88">
        <v>4</v>
      </c>
      <c r="G81" s="88">
        <v>7</v>
      </c>
      <c r="H81" s="88">
        <v>10</v>
      </c>
    </row>
    <row r="82" spans="1:8">
      <c r="A82" s="82" t="s">
        <v>289</v>
      </c>
      <c r="B82" s="88" t="s">
        <v>239</v>
      </c>
      <c r="C82" s="88">
        <v>4</v>
      </c>
      <c r="D82" s="88" t="s">
        <v>239</v>
      </c>
      <c r="E82" s="88">
        <v>4</v>
      </c>
      <c r="F82" s="88" t="s">
        <v>239</v>
      </c>
      <c r="G82" s="88" t="s">
        <v>239</v>
      </c>
      <c r="H82" s="88" t="s">
        <v>239</v>
      </c>
    </row>
    <row r="83" spans="1:8" ht="30">
      <c r="A83" s="82" t="s">
        <v>290</v>
      </c>
      <c r="B83" s="88" t="s">
        <v>239</v>
      </c>
      <c r="C83" s="88">
        <v>8</v>
      </c>
      <c r="D83" s="88">
        <v>3</v>
      </c>
      <c r="E83" s="88" t="s">
        <v>239</v>
      </c>
      <c r="F83" s="88" t="s">
        <v>239</v>
      </c>
      <c r="G83" s="88" t="s">
        <v>239</v>
      </c>
      <c r="H83" s="88" t="s">
        <v>239</v>
      </c>
    </row>
    <row r="84" spans="1:8">
      <c r="A84" s="82" t="s">
        <v>19</v>
      </c>
      <c r="B84" s="88">
        <v>238</v>
      </c>
      <c r="C84" s="88">
        <v>203</v>
      </c>
      <c r="D84" s="88">
        <v>260</v>
      </c>
      <c r="E84" s="88">
        <v>315</v>
      </c>
      <c r="F84" s="88">
        <v>97</v>
      </c>
      <c r="G84" s="88">
        <v>151</v>
      </c>
      <c r="H84" s="88">
        <v>62</v>
      </c>
    </row>
    <row r="85" spans="1:8">
      <c r="A85" s="82" t="s">
        <v>291</v>
      </c>
      <c r="B85" s="88" t="s">
        <v>239</v>
      </c>
      <c r="C85" s="88" t="s">
        <v>239</v>
      </c>
      <c r="D85" s="88">
        <v>2</v>
      </c>
      <c r="E85" s="88" t="s">
        <v>239</v>
      </c>
      <c r="F85" s="88" t="s">
        <v>239</v>
      </c>
      <c r="G85" s="88" t="s">
        <v>239</v>
      </c>
      <c r="H85" s="88" t="s">
        <v>239</v>
      </c>
    </row>
    <row r="86" spans="1:8">
      <c r="A86" s="82" t="s">
        <v>292</v>
      </c>
      <c r="B86" s="88">
        <v>16</v>
      </c>
      <c r="C86" s="88">
        <v>11</v>
      </c>
      <c r="D86" s="88">
        <v>34</v>
      </c>
      <c r="E86" s="88">
        <v>40</v>
      </c>
      <c r="F86" s="88">
        <v>1</v>
      </c>
      <c r="G86" s="88">
        <v>2</v>
      </c>
      <c r="H86" s="88">
        <v>12</v>
      </c>
    </row>
    <row r="87" spans="1:8">
      <c r="A87" s="82" t="s">
        <v>293</v>
      </c>
      <c r="B87" s="88">
        <v>1</v>
      </c>
      <c r="C87" s="88" t="s">
        <v>239</v>
      </c>
      <c r="D87" s="88">
        <v>2</v>
      </c>
      <c r="E87" s="88">
        <v>17</v>
      </c>
      <c r="F87" s="88">
        <v>1</v>
      </c>
      <c r="G87" s="88" t="s">
        <v>239</v>
      </c>
      <c r="H87" s="88">
        <v>2</v>
      </c>
    </row>
    <row r="88" spans="1:8">
      <c r="A88" s="82" t="s">
        <v>20</v>
      </c>
      <c r="B88" s="88">
        <v>170</v>
      </c>
      <c r="C88" s="88">
        <v>98</v>
      </c>
      <c r="D88" s="88">
        <v>118</v>
      </c>
      <c r="E88" s="88">
        <v>187</v>
      </c>
      <c r="F88" s="88">
        <v>77</v>
      </c>
      <c r="G88" s="88">
        <v>87</v>
      </c>
      <c r="H88" s="88">
        <v>47</v>
      </c>
    </row>
    <row r="89" spans="1:8" ht="30">
      <c r="A89" s="82" t="s">
        <v>486</v>
      </c>
      <c r="B89" s="88" t="s">
        <v>508</v>
      </c>
      <c r="C89" s="88" t="s">
        <v>508</v>
      </c>
      <c r="D89" s="88" t="s">
        <v>508</v>
      </c>
      <c r="E89" s="88" t="s">
        <v>508</v>
      </c>
      <c r="F89" s="88" t="s">
        <v>508</v>
      </c>
      <c r="G89" s="88" t="s">
        <v>508</v>
      </c>
      <c r="H89" s="88">
        <v>222</v>
      </c>
    </row>
    <row r="90" spans="1:8">
      <c r="A90" s="82" t="s">
        <v>294</v>
      </c>
      <c r="B90" s="88" t="s">
        <v>239</v>
      </c>
      <c r="C90" s="88">
        <v>5</v>
      </c>
      <c r="D90" s="88">
        <v>5</v>
      </c>
      <c r="E90" s="88">
        <v>13</v>
      </c>
      <c r="F90" s="88" t="s">
        <v>239</v>
      </c>
      <c r="G90" s="88">
        <v>4</v>
      </c>
      <c r="H90" s="88" t="s">
        <v>239</v>
      </c>
    </row>
    <row r="91" spans="1:8">
      <c r="A91" s="82" t="s">
        <v>295</v>
      </c>
      <c r="B91" s="88" t="s">
        <v>239</v>
      </c>
      <c r="C91" s="88" t="s">
        <v>239</v>
      </c>
      <c r="D91" s="88" t="s">
        <v>239</v>
      </c>
      <c r="E91" s="88">
        <v>12</v>
      </c>
      <c r="F91" s="88" t="s">
        <v>239</v>
      </c>
      <c r="G91" s="88">
        <v>1</v>
      </c>
      <c r="H91" s="88" t="s">
        <v>239</v>
      </c>
    </row>
    <row r="92" spans="1:8">
      <c r="A92" s="82" t="s">
        <v>296</v>
      </c>
      <c r="B92" s="88">
        <v>2</v>
      </c>
      <c r="C92" s="88" t="s">
        <v>239</v>
      </c>
      <c r="D92" s="88">
        <v>14</v>
      </c>
      <c r="E92" s="88">
        <v>17</v>
      </c>
      <c r="F92" s="88">
        <v>15</v>
      </c>
      <c r="G92" s="88">
        <v>1</v>
      </c>
      <c r="H92" s="88" t="s">
        <v>239</v>
      </c>
    </row>
    <row r="93" spans="1:8">
      <c r="A93" s="82" t="s">
        <v>297</v>
      </c>
      <c r="B93" s="88" t="s">
        <v>239</v>
      </c>
      <c r="C93" s="88" t="s">
        <v>239</v>
      </c>
      <c r="D93" s="88">
        <v>2</v>
      </c>
      <c r="E93" s="88">
        <v>2</v>
      </c>
      <c r="F93" s="88" t="s">
        <v>239</v>
      </c>
      <c r="G93" s="88" t="s">
        <v>239</v>
      </c>
      <c r="H93" s="88" t="s">
        <v>239</v>
      </c>
    </row>
    <row r="94" spans="1:8" ht="45">
      <c r="A94" s="82" t="s">
        <v>298</v>
      </c>
      <c r="B94" s="88" t="s">
        <v>239</v>
      </c>
      <c r="C94" s="88" t="s">
        <v>239</v>
      </c>
      <c r="D94" s="88">
        <v>1</v>
      </c>
      <c r="E94" s="88" t="s">
        <v>239</v>
      </c>
      <c r="F94" s="88" t="s">
        <v>239</v>
      </c>
      <c r="G94" s="88" t="s">
        <v>239</v>
      </c>
      <c r="H94" s="88" t="s">
        <v>239</v>
      </c>
    </row>
    <row r="95" spans="1:8">
      <c r="A95" s="82" t="s">
        <v>299</v>
      </c>
      <c r="B95" s="88">
        <v>30</v>
      </c>
      <c r="C95" s="88">
        <v>1</v>
      </c>
      <c r="D95" s="88" t="s">
        <v>239</v>
      </c>
      <c r="E95" s="88">
        <v>4</v>
      </c>
      <c r="F95" s="88" t="s">
        <v>239</v>
      </c>
      <c r="G95" s="88">
        <v>2</v>
      </c>
      <c r="H95" s="88">
        <v>1</v>
      </c>
    </row>
    <row r="96" spans="1:8">
      <c r="A96" s="82" t="s">
        <v>50</v>
      </c>
      <c r="B96" s="88">
        <v>1</v>
      </c>
      <c r="C96" s="88">
        <v>6</v>
      </c>
      <c r="D96" s="88">
        <v>5</v>
      </c>
      <c r="E96" s="88">
        <v>23</v>
      </c>
      <c r="F96" s="88" t="s">
        <v>239</v>
      </c>
      <c r="G96" s="88">
        <v>2</v>
      </c>
      <c r="H96" s="88">
        <v>1</v>
      </c>
    </row>
    <row r="97" spans="1:8">
      <c r="A97" s="82" t="s">
        <v>57</v>
      </c>
      <c r="B97" s="88">
        <v>10</v>
      </c>
      <c r="C97" s="88">
        <v>10</v>
      </c>
      <c r="D97" s="88">
        <v>17</v>
      </c>
      <c r="E97" s="88">
        <v>31</v>
      </c>
      <c r="F97" s="88">
        <v>5</v>
      </c>
      <c r="G97" s="88">
        <v>7</v>
      </c>
      <c r="H97" s="88">
        <v>1</v>
      </c>
    </row>
    <row r="98" spans="1:8">
      <c r="A98" s="82" t="s">
        <v>300</v>
      </c>
      <c r="B98" s="88" t="s">
        <v>239</v>
      </c>
      <c r="C98" s="88">
        <v>1</v>
      </c>
      <c r="D98" s="88">
        <v>1</v>
      </c>
      <c r="E98" s="88" t="s">
        <v>239</v>
      </c>
      <c r="F98" s="88">
        <v>2</v>
      </c>
      <c r="G98" s="88" t="s">
        <v>239</v>
      </c>
      <c r="H98" s="88">
        <v>1</v>
      </c>
    </row>
    <row r="99" spans="1:8">
      <c r="A99" s="82" t="s">
        <v>301</v>
      </c>
      <c r="B99" s="88">
        <v>2388</v>
      </c>
      <c r="C99" s="88">
        <v>859</v>
      </c>
      <c r="D99" s="88">
        <v>487</v>
      </c>
      <c r="E99" s="88">
        <v>1197</v>
      </c>
      <c r="F99" s="88">
        <v>221</v>
      </c>
      <c r="G99" s="88">
        <v>202</v>
      </c>
      <c r="H99" s="88">
        <v>109</v>
      </c>
    </row>
    <row r="100" spans="1:8">
      <c r="A100" s="82" t="s">
        <v>302</v>
      </c>
      <c r="B100" s="88" t="s">
        <v>239</v>
      </c>
      <c r="C100" s="88" t="s">
        <v>239</v>
      </c>
      <c r="D100" s="88" t="s">
        <v>239</v>
      </c>
      <c r="E100" s="88">
        <v>1</v>
      </c>
      <c r="F100" s="88" t="s">
        <v>239</v>
      </c>
      <c r="G100" s="88" t="s">
        <v>239</v>
      </c>
      <c r="H100" s="88" t="s">
        <v>239</v>
      </c>
    </row>
    <row r="101" spans="1:8">
      <c r="A101" s="82" t="s">
        <v>40</v>
      </c>
      <c r="B101" s="88">
        <v>17</v>
      </c>
      <c r="C101" s="88">
        <v>39</v>
      </c>
      <c r="D101" s="88">
        <v>33</v>
      </c>
      <c r="E101" s="88">
        <v>138</v>
      </c>
      <c r="F101" s="88">
        <v>3</v>
      </c>
      <c r="G101" s="88">
        <v>1</v>
      </c>
      <c r="H101" s="88">
        <v>25</v>
      </c>
    </row>
    <row r="102" spans="1:8">
      <c r="A102" s="82" t="s">
        <v>303</v>
      </c>
      <c r="B102" s="88">
        <v>3</v>
      </c>
      <c r="C102" s="88">
        <v>2</v>
      </c>
      <c r="D102" s="88">
        <v>5</v>
      </c>
      <c r="E102" s="88">
        <v>2</v>
      </c>
      <c r="F102" s="88" t="s">
        <v>239</v>
      </c>
      <c r="G102" s="88" t="s">
        <v>239</v>
      </c>
      <c r="H102" s="88" t="s">
        <v>239</v>
      </c>
    </row>
    <row r="103" spans="1:8">
      <c r="A103" s="82" t="s">
        <v>304</v>
      </c>
      <c r="B103" s="88">
        <v>1</v>
      </c>
      <c r="C103" s="88" t="s">
        <v>239</v>
      </c>
      <c r="D103" s="88">
        <v>3</v>
      </c>
      <c r="E103" s="88" t="s">
        <v>239</v>
      </c>
      <c r="F103" s="88" t="s">
        <v>239</v>
      </c>
      <c r="G103" s="88">
        <v>8</v>
      </c>
      <c r="H103" s="88" t="s">
        <v>239</v>
      </c>
    </row>
    <row r="104" spans="1:8">
      <c r="A104" s="82" t="s">
        <v>305</v>
      </c>
      <c r="B104" s="88" t="s">
        <v>239</v>
      </c>
      <c r="C104" s="88" t="s">
        <v>239</v>
      </c>
      <c r="D104" s="88">
        <v>1</v>
      </c>
      <c r="E104" s="88">
        <v>2</v>
      </c>
      <c r="F104" s="88" t="s">
        <v>239</v>
      </c>
      <c r="G104" s="88">
        <v>4</v>
      </c>
      <c r="H104" s="88" t="s">
        <v>239</v>
      </c>
    </row>
    <row r="105" spans="1:8">
      <c r="A105" s="82" t="s">
        <v>306</v>
      </c>
      <c r="B105" s="88" t="s">
        <v>239</v>
      </c>
      <c r="C105" s="88" t="s">
        <v>239</v>
      </c>
      <c r="D105" s="88" t="s">
        <v>239</v>
      </c>
      <c r="E105" s="88">
        <v>2</v>
      </c>
      <c r="F105" s="88" t="s">
        <v>239</v>
      </c>
      <c r="G105" s="88" t="s">
        <v>239</v>
      </c>
      <c r="H105" s="88" t="s">
        <v>239</v>
      </c>
    </row>
    <row r="106" spans="1:8">
      <c r="A106" s="82" t="s">
        <v>307</v>
      </c>
      <c r="B106" s="88">
        <v>9</v>
      </c>
      <c r="C106" s="88">
        <v>7</v>
      </c>
      <c r="D106" s="88">
        <v>7</v>
      </c>
      <c r="E106" s="88">
        <v>9</v>
      </c>
      <c r="F106" s="88">
        <v>6</v>
      </c>
      <c r="G106" s="88">
        <v>7</v>
      </c>
      <c r="H106" s="88">
        <v>4</v>
      </c>
    </row>
    <row r="107" spans="1:8">
      <c r="A107" s="82" t="s">
        <v>21</v>
      </c>
      <c r="B107" s="88">
        <v>62</v>
      </c>
      <c r="C107" s="88">
        <v>77</v>
      </c>
      <c r="D107" s="88">
        <v>116</v>
      </c>
      <c r="E107" s="88">
        <v>87</v>
      </c>
      <c r="F107" s="88">
        <v>12</v>
      </c>
      <c r="G107" s="88">
        <v>16</v>
      </c>
      <c r="H107" s="88">
        <v>9</v>
      </c>
    </row>
    <row r="108" spans="1:8">
      <c r="A108" s="82" t="s">
        <v>308</v>
      </c>
      <c r="B108" s="88">
        <v>1</v>
      </c>
      <c r="C108" s="88">
        <v>2</v>
      </c>
      <c r="D108" s="88">
        <v>1</v>
      </c>
      <c r="E108" s="88" t="s">
        <v>239</v>
      </c>
      <c r="F108" s="88">
        <v>4</v>
      </c>
      <c r="G108" s="88">
        <v>2</v>
      </c>
      <c r="H108" s="88" t="s">
        <v>239</v>
      </c>
    </row>
    <row r="109" spans="1:8">
      <c r="A109" s="82" t="s">
        <v>60</v>
      </c>
      <c r="B109" s="88">
        <v>4</v>
      </c>
      <c r="C109" s="88">
        <v>13</v>
      </c>
      <c r="D109" s="88">
        <v>55</v>
      </c>
      <c r="E109" s="88">
        <v>6</v>
      </c>
      <c r="F109" s="88">
        <v>1</v>
      </c>
      <c r="G109" s="88">
        <v>2</v>
      </c>
      <c r="H109" s="88" t="s">
        <v>239</v>
      </c>
    </row>
    <row r="110" spans="1:8">
      <c r="A110" s="82" t="s">
        <v>309</v>
      </c>
      <c r="B110" s="88">
        <v>14</v>
      </c>
      <c r="C110" s="88">
        <v>48</v>
      </c>
      <c r="D110" s="88">
        <v>37</v>
      </c>
      <c r="E110" s="88">
        <v>49</v>
      </c>
      <c r="F110" s="88">
        <v>7</v>
      </c>
      <c r="G110" s="88">
        <v>5</v>
      </c>
      <c r="H110" s="88">
        <v>4</v>
      </c>
    </row>
    <row r="111" spans="1:8" ht="30">
      <c r="A111" s="82" t="s">
        <v>310</v>
      </c>
      <c r="B111" s="88">
        <v>5</v>
      </c>
      <c r="C111" s="88">
        <v>8</v>
      </c>
      <c r="D111" s="88">
        <v>7</v>
      </c>
      <c r="E111" s="88">
        <v>17</v>
      </c>
      <c r="F111" s="88" t="s">
        <v>239</v>
      </c>
      <c r="G111" s="88">
        <v>1</v>
      </c>
      <c r="H111" s="88">
        <v>3</v>
      </c>
    </row>
    <row r="112" spans="1:8">
      <c r="A112" s="82" t="s">
        <v>311</v>
      </c>
      <c r="B112" s="88">
        <v>4</v>
      </c>
      <c r="C112" s="88" t="s">
        <v>239</v>
      </c>
      <c r="D112" s="88">
        <v>3</v>
      </c>
      <c r="E112" s="88">
        <v>6</v>
      </c>
      <c r="F112" s="88" t="s">
        <v>239</v>
      </c>
      <c r="G112" s="88" t="s">
        <v>239</v>
      </c>
      <c r="H112" s="88" t="s">
        <v>239</v>
      </c>
    </row>
    <row r="113" spans="1:8">
      <c r="A113" s="82" t="s">
        <v>312</v>
      </c>
      <c r="B113" s="88" t="s">
        <v>239</v>
      </c>
      <c r="C113" s="88">
        <v>1</v>
      </c>
      <c r="D113" s="88" t="s">
        <v>239</v>
      </c>
      <c r="E113" s="88" t="s">
        <v>239</v>
      </c>
      <c r="F113" s="88" t="s">
        <v>239</v>
      </c>
      <c r="G113" s="88" t="s">
        <v>239</v>
      </c>
      <c r="H113" s="88" t="s">
        <v>239</v>
      </c>
    </row>
    <row r="114" spans="1:8">
      <c r="A114" s="82" t="s">
        <v>313</v>
      </c>
      <c r="B114" s="88">
        <v>1</v>
      </c>
      <c r="C114" s="88">
        <v>1</v>
      </c>
      <c r="D114" s="88">
        <v>14</v>
      </c>
      <c r="E114" s="88">
        <v>12</v>
      </c>
      <c r="F114" s="88">
        <v>2</v>
      </c>
      <c r="G114" s="88">
        <v>3</v>
      </c>
      <c r="H114" s="88" t="s">
        <v>239</v>
      </c>
    </row>
    <row r="115" spans="1:8">
      <c r="A115" s="82" t="s">
        <v>314</v>
      </c>
      <c r="B115" s="88">
        <v>5</v>
      </c>
      <c r="C115" s="88">
        <v>5</v>
      </c>
      <c r="D115" s="88">
        <v>3</v>
      </c>
      <c r="E115" s="88">
        <v>15</v>
      </c>
      <c r="F115" s="88">
        <v>2</v>
      </c>
      <c r="G115" s="88" t="s">
        <v>239</v>
      </c>
      <c r="H115" s="88">
        <v>2</v>
      </c>
    </row>
    <row r="116" spans="1:8">
      <c r="A116" s="82" t="s">
        <v>315</v>
      </c>
      <c r="B116" s="88" t="s">
        <v>239</v>
      </c>
      <c r="C116" s="88" t="s">
        <v>239</v>
      </c>
      <c r="D116" s="88">
        <v>4</v>
      </c>
      <c r="E116" s="88" t="s">
        <v>239</v>
      </c>
      <c r="F116" s="88" t="s">
        <v>239</v>
      </c>
      <c r="G116" s="88" t="s">
        <v>239</v>
      </c>
      <c r="H116" s="88" t="s">
        <v>239</v>
      </c>
    </row>
    <row r="117" spans="1:8">
      <c r="A117" s="82" t="s">
        <v>316</v>
      </c>
      <c r="B117" s="88" t="s">
        <v>239</v>
      </c>
      <c r="C117" s="88" t="s">
        <v>239</v>
      </c>
      <c r="D117" s="88">
        <v>1</v>
      </c>
      <c r="E117" s="88" t="s">
        <v>239</v>
      </c>
      <c r="F117" s="88" t="s">
        <v>239</v>
      </c>
      <c r="G117" s="88" t="s">
        <v>239</v>
      </c>
      <c r="H117" s="88" t="s">
        <v>239</v>
      </c>
    </row>
    <row r="118" spans="1:8">
      <c r="A118" s="82" t="s">
        <v>317</v>
      </c>
      <c r="B118" s="88">
        <v>1</v>
      </c>
      <c r="C118" s="88">
        <v>3</v>
      </c>
      <c r="D118" s="88">
        <v>6</v>
      </c>
      <c r="E118" s="88">
        <v>2</v>
      </c>
      <c r="F118" s="88" t="s">
        <v>239</v>
      </c>
      <c r="G118" s="88">
        <v>3</v>
      </c>
      <c r="H118" s="88">
        <v>6</v>
      </c>
    </row>
    <row r="119" spans="1:8">
      <c r="A119" s="82" t="s">
        <v>22</v>
      </c>
      <c r="B119" s="88">
        <v>58</v>
      </c>
      <c r="C119" s="88">
        <v>49</v>
      </c>
      <c r="D119" s="88">
        <v>85</v>
      </c>
      <c r="E119" s="88">
        <v>98</v>
      </c>
      <c r="F119" s="88">
        <v>59</v>
      </c>
      <c r="G119" s="88">
        <v>74</v>
      </c>
      <c r="H119" s="88">
        <v>39</v>
      </c>
    </row>
    <row r="120" spans="1:8">
      <c r="A120" s="82" t="s">
        <v>318</v>
      </c>
      <c r="B120" s="88">
        <v>5</v>
      </c>
      <c r="C120" s="88">
        <v>23</v>
      </c>
      <c r="D120" s="88">
        <v>19</v>
      </c>
      <c r="E120" s="88">
        <v>21</v>
      </c>
      <c r="F120" s="88" t="s">
        <v>239</v>
      </c>
      <c r="G120" s="88">
        <v>2</v>
      </c>
      <c r="H120" s="88">
        <v>1</v>
      </c>
    </row>
    <row r="121" spans="1:8">
      <c r="A121" s="82" t="s">
        <v>319</v>
      </c>
      <c r="B121" s="88" t="s">
        <v>239</v>
      </c>
      <c r="C121" s="88" t="s">
        <v>239</v>
      </c>
      <c r="D121" s="88" t="s">
        <v>239</v>
      </c>
      <c r="E121" s="88">
        <v>1</v>
      </c>
      <c r="F121" s="88" t="s">
        <v>239</v>
      </c>
      <c r="G121" s="88">
        <v>1</v>
      </c>
      <c r="H121" s="88" t="s">
        <v>239</v>
      </c>
    </row>
    <row r="122" spans="1:8">
      <c r="A122" s="82" t="s">
        <v>320</v>
      </c>
      <c r="B122" s="88">
        <v>10</v>
      </c>
      <c r="C122" s="88">
        <v>5</v>
      </c>
      <c r="D122" s="88">
        <v>8</v>
      </c>
      <c r="E122" s="88">
        <v>7</v>
      </c>
      <c r="F122" s="88" t="s">
        <v>239</v>
      </c>
      <c r="G122" s="88" t="s">
        <v>239</v>
      </c>
      <c r="H122" s="88" t="s">
        <v>239</v>
      </c>
    </row>
    <row r="123" spans="1:8">
      <c r="A123" s="82" t="s">
        <v>321</v>
      </c>
      <c r="B123" s="88">
        <v>105</v>
      </c>
      <c r="C123" s="88">
        <v>119</v>
      </c>
      <c r="D123" s="88">
        <v>273</v>
      </c>
      <c r="E123" s="88">
        <v>209</v>
      </c>
      <c r="F123" s="88">
        <v>85</v>
      </c>
      <c r="G123" s="88" t="s">
        <v>239</v>
      </c>
      <c r="H123" s="88" t="s">
        <v>239</v>
      </c>
    </row>
    <row r="124" spans="1:8">
      <c r="A124" s="82" t="s">
        <v>322</v>
      </c>
      <c r="B124" s="88" t="s">
        <v>239</v>
      </c>
      <c r="C124" s="88" t="s">
        <v>239</v>
      </c>
      <c r="D124" s="88">
        <v>19</v>
      </c>
      <c r="E124" s="88" t="s">
        <v>239</v>
      </c>
      <c r="F124" s="88">
        <v>2</v>
      </c>
      <c r="G124" s="88" t="s">
        <v>239</v>
      </c>
      <c r="H124" s="88" t="s">
        <v>239</v>
      </c>
    </row>
    <row r="125" spans="1:8">
      <c r="A125" s="82" t="s">
        <v>323</v>
      </c>
      <c r="B125" s="88">
        <v>2</v>
      </c>
      <c r="C125" s="88" t="s">
        <v>239</v>
      </c>
      <c r="D125" s="88">
        <v>3</v>
      </c>
      <c r="E125" s="88">
        <v>2</v>
      </c>
      <c r="F125" s="88" t="s">
        <v>239</v>
      </c>
      <c r="G125" s="88" t="s">
        <v>239</v>
      </c>
      <c r="H125" s="88" t="s">
        <v>239</v>
      </c>
    </row>
    <row r="126" spans="1:8">
      <c r="A126" s="82" t="s">
        <v>324</v>
      </c>
      <c r="B126" s="88">
        <v>48</v>
      </c>
      <c r="C126" s="88">
        <v>25</v>
      </c>
      <c r="D126" s="88">
        <v>32</v>
      </c>
      <c r="E126" s="88">
        <v>25</v>
      </c>
      <c r="F126" s="88">
        <v>34</v>
      </c>
      <c r="G126" s="88">
        <v>12</v>
      </c>
      <c r="H126" s="88">
        <v>9</v>
      </c>
    </row>
    <row r="127" spans="1:8">
      <c r="A127" s="82" t="s">
        <v>325</v>
      </c>
      <c r="B127" s="88" t="s">
        <v>239</v>
      </c>
      <c r="C127" s="88">
        <v>1</v>
      </c>
      <c r="D127" s="88" t="s">
        <v>239</v>
      </c>
      <c r="E127" s="88" t="s">
        <v>239</v>
      </c>
      <c r="F127" s="88" t="s">
        <v>239</v>
      </c>
      <c r="G127" s="88" t="s">
        <v>239</v>
      </c>
      <c r="H127" s="88" t="s">
        <v>239</v>
      </c>
    </row>
    <row r="128" spans="1:8">
      <c r="A128" s="82" t="s">
        <v>326</v>
      </c>
      <c r="B128" s="88">
        <v>6</v>
      </c>
      <c r="C128" s="88">
        <v>14</v>
      </c>
      <c r="D128" s="88">
        <v>17</v>
      </c>
      <c r="E128" s="88">
        <v>4</v>
      </c>
      <c r="F128" s="88" t="s">
        <v>239</v>
      </c>
      <c r="G128" s="88">
        <v>3</v>
      </c>
      <c r="H128" s="88">
        <v>4</v>
      </c>
    </row>
    <row r="129" spans="1:8">
      <c r="A129" s="82" t="s">
        <v>327</v>
      </c>
      <c r="B129" s="88">
        <v>2</v>
      </c>
      <c r="C129" s="88" t="s">
        <v>239</v>
      </c>
      <c r="D129" s="88">
        <v>1</v>
      </c>
      <c r="E129" s="88" t="s">
        <v>239</v>
      </c>
      <c r="F129" s="88" t="s">
        <v>239</v>
      </c>
      <c r="G129" s="88" t="s">
        <v>239</v>
      </c>
      <c r="H129" s="88" t="s">
        <v>239</v>
      </c>
    </row>
    <row r="130" spans="1:8">
      <c r="A130" s="82" t="s">
        <v>328</v>
      </c>
      <c r="B130" s="88" t="s">
        <v>239</v>
      </c>
      <c r="C130" s="88" t="s">
        <v>239</v>
      </c>
      <c r="D130" s="88" t="s">
        <v>239</v>
      </c>
      <c r="E130" s="88" t="s">
        <v>239</v>
      </c>
      <c r="F130" s="88" t="s">
        <v>239</v>
      </c>
      <c r="G130" s="88">
        <v>1</v>
      </c>
      <c r="H130" s="88">
        <v>4</v>
      </c>
    </row>
    <row r="131" spans="1:8">
      <c r="A131" s="82" t="s">
        <v>329</v>
      </c>
      <c r="B131" s="88" t="s">
        <v>239</v>
      </c>
      <c r="C131" s="88" t="s">
        <v>239</v>
      </c>
      <c r="D131" s="88">
        <v>4</v>
      </c>
      <c r="E131" s="88">
        <v>4</v>
      </c>
      <c r="F131" s="88" t="s">
        <v>239</v>
      </c>
      <c r="G131" s="88">
        <v>4</v>
      </c>
      <c r="H131" s="88" t="s">
        <v>239</v>
      </c>
    </row>
    <row r="132" spans="1:8">
      <c r="A132" s="82" t="s">
        <v>330</v>
      </c>
      <c r="B132" s="88" t="s">
        <v>239</v>
      </c>
      <c r="C132" s="88" t="s">
        <v>239</v>
      </c>
      <c r="D132" s="88" t="s">
        <v>239</v>
      </c>
      <c r="E132" s="88" t="s">
        <v>239</v>
      </c>
      <c r="F132" s="88" t="s">
        <v>239</v>
      </c>
      <c r="G132" s="88">
        <v>105</v>
      </c>
      <c r="H132" s="88">
        <v>63</v>
      </c>
    </row>
    <row r="133" spans="1:8">
      <c r="A133" s="82" t="s">
        <v>331</v>
      </c>
      <c r="B133" s="88" t="s">
        <v>239</v>
      </c>
      <c r="C133" s="88" t="s">
        <v>239</v>
      </c>
      <c r="D133" s="88">
        <v>2</v>
      </c>
      <c r="E133" s="88" t="s">
        <v>239</v>
      </c>
      <c r="F133" s="88" t="s">
        <v>239</v>
      </c>
      <c r="G133" s="88" t="s">
        <v>239</v>
      </c>
      <c r="H133" s="88" t="s">
        <v>239</v>
      </c>
    </row>
    <row r="134" spans="1:8">
      <c r="A134" s="82" t="s">
        <v>332</v>
      </c>
      <c r="B134" s="88" t="s">
        <v>239</v>
      </c>
      <c r="C134" s="88" t="s">
        <v>239</v>
      </c>
      <c r="D134" s="88">
        <v>1</v>
      </c>
      <c r="E134" s="88" t="s">
        <v>239</v>
      </c>
      <c r="F134" s="88" t="s">
        <v>239</v>
      </c>
      <c r="G134" s="88" t="s">
        <v>239</v>
      </c>
      <c r="H134" s="88" t="s">
        <v>239</v>
      </c>
    </row>
    <row r="135" spans="1:8">
      <c r="A135" s="82" t="s">
        <v>333</v>
      </c>
      <c r="B135" s="88">
        <v>3</v>
      </c>
      <c r="C135" s="88">
        <v>8</v>
      </c>
      <c r="D135" s="88">
        <v>7</v>
      </c>
      <c r="E135" s="88">
        <v>1</v>
      </c>
      <c r="F135" s="88">
        <v>1</v>
      </c>
      <c r="G135" s="88">
        <v>1</v>
      </c>
      <c r="H135" s="88" t="s">
        <v>239</v>
      </c>
    </row>
    <row r="136" spans="1:8" ht="30">
      <c r="A136" s="82" t="s">
        <v>334</v>
      </c>
      <c r="B136" s="88">
        <v>20</v>
      </c>
      <c r="C136" s="88">
        <v>51</v>
      </c>
      <c r="D136" s="88">
        <v>168</v>
      </c>
      <c r="E136" s="88">
        <v>133</v>
      </c>
      <c r="F136" s="88">
        <v>8</v>
      </c>
      <c r="G136" s="88">
        <v>69</v>
      </c>
      <c r="H136" s="88">
        <v>48</v>
      </c>
    </row>
    <row r="137" spans="1:8">
      <c r="A137" s="82" t="s">
        <v>335</v>
      </c>
      <c r="B137" s="88">
        <v>9</v>
      </c>
      <c r="C137" s="88">
        <v>21</v>
      </c>
      <c r="D137" s="88">
        <v>50</v>
      </c>
      <c r="E137" s="88">
        <v>71</v>
      </c>
      <c r="F137" s="88">
        <v>5</v>
      </c>
      <c r="G137" s="88">
        <v>11</v>
      </c>
      <c r="H137" s="88">
        <v>3</v>
      </c>
    </row>
    <row r="138" spans="1:8">
      <c r="A138" s="82" t="s">
        <v>336</v>
      </c>
      <c r="B138" s="88">
        <v>10</v>
      </c>
      <c r="C138" s="88">
        <v>6</v>
      </c>
      <c r="D138" s="88">
        <v>15</v>
      </c>
      <c r="E138" s="88">
        <v>25</v>
      </c>
      <c r="F138" s="88">
        <v>2</v>
      </c>
      <c r="G138" s="88">
        <v>5</v>
      </c>
      <c r="H138" s="88" t="s">
        <v>239</v>
      </c>
    </row>
    <row r="139" spans="1:8">
      <c r="A139" s="82" t="s">
        <v>337</v>
      </c>
      <c r="B139" s="88">
        <v>128</v>
      </c>
      <c r="C139" s="88">
        <v>122</v>
      </c>
      <c r="D139" s="88">
        <v>158</v>
      </c>
      <c r="E139" s="88">
        <v>143</v>
      </c>
      <c r="F139" s="88">
        <v>54</v>
      </c>
      <c r="G139" s="88">
        <v>63</v>
      </c>
      <c r="H139" s="88">
        <v>16</v>
      </c>
    </row>
    <row r="140" spans="1:8">
      <c r="A140" s="82" t="s">
        <v>338</v>
      </c>
      <c r="B140" s="88">
        <v>207</v>
      </c>
      <c r="C140" s="88">
        <v>363</v>
      </c>
      <c r="D140" s="88">
        <v>371</v>
      </c>
      <c r="E140" s="88">
        <v>503</v>
      </c>
      <c r="F140" s="88">
        <v>115</v>
      </c>
      <c r="G140" s="88">
        <v>186</v>
      </c>
      <c r="H140" s="88">
        <v>47</v>
      </c>
    </row>
    <row r="141" spans="1:8">
      <c r="A141" s="82" t="s">
        <v>487</v>
      </c>
      <c r="B141" s="88" t="s">
        <v>239</v>
      </c>
      <c r="C141" s="88" t="s">
        <v>239</v>
      </c>
      <c r="D141" s="88" t="s">
        <v>239</v>
      </c>
      <c r="E141" s="88" t="s">
        <v>239</v>
      </c>
      <c r="F141" s="88" t="s">
        <v>239</v>
      </c>
      <c r="G141" s="88" t="s">
        <v>239</v>
      </c>
      <c r="H141" s="88">
        <v>1</v>
      </c>
    </row>
    <row r="142" spans="1:8">
      <c r="A142" s="82" t="s">
        <v>339</v>
      </c>
      <c r="B142" s="88" t="s">
        <v>239</v>
      </c>
      <c r="C142" s="88" t="s">
        <v>239</v>
      </c>
      <c r="D142" s="88" t="s">
        <v>239</v>
      </c>
      <c r="E142" s="88">
        <v>1</v>
      </c>
      <c r="F142" s="88" t="s">
        <v>239</v>
      </c>
      <c r="G142" s="88" t="s">
        <v>239</v>
      </c>
      <c r="H142" s="88" t="s">
        <v>239</v>
      </c>
    </row>
    <row r="143" spans="1:8">
      <c r="A143" s="82" t="s">
        <v>340</v>
      </c>
      <c r="B143" s="88">
        <v>1</v>
      </c>
      <c r="C143" s="88" t="s">
        <v>239</v>
      </c>
      <c r="D143" s="88" t="s">
        <v>239</v>
      </c>
      <c r="E143" s="88">
        <v>1</v>
      </c>
      <c r="F143" s="88" t="s">
        <v>239</v>
      </c>
      <c r="G143" s="88" t="s">
        <v>239</v>
      </c>
      <c r="H143" s="88" t="s">
        <v>239</v>
      </c>
    </row>
    <row r="144" spans="1:8">
      <c r="A144" s="82" t="s">
        <v>44</v>
      </c>
      <c r="B144" s="88">
        <v>4197</v>
      </c>
      <c r="C144" s="88">
        <v>2459</v>
      </c>
      <c r="D144" s="88">
        <v>1382</v>
      </c>
      <c r="E144" s="88">
        <v>1728</v>
      </c>
      <c r="F144" s="88">
        <v>2121</v>
      </c>
      <c r="G144" s="88">
        <v>571</v>
      </c>
      <c r="H144" s="88">
        <v>433</v>
      </c>
    </row>
    <row r="145" spans="1:8">
      <c r="A145" s="82" t="s">
        <v>43</v>
      </c>
      <c r="B145" s="88">
        <v>1</v>
      </c>
      <c r="C145" s="88">
        <v>35</v>
      </c>
      <c r="D145" s="88">
        <v>2</v>
      </c>
      <c r="E145" s="88">
        <v>4</v>
      </c>
      <c r="F145" s="88">
        <v>1</v>
      </c>
      <c r="G145" s="88" t="s">
        <v>239</v>
      </c>
      <c r="H145" s="88">
        <v>6</v>
      </c>
    </row>
    <row r="146" spans="1:8">
      <c r="A146" s="82" t="s">
        <v>42</v>
      </c>
      <c r="B146" s="88">
        <v>9</v>
      </c>
      <c r="C146" s="88">
        <v>7</v>
      </c>
      <c r="D146" s="88">
        <v>47</v>
      </c>
      <c r="E146" s="88">
        <v>63</v>
      </c>
      <c r="F146" s="88">
        <v>25</v>
      </c>
      <c r="G146" s="88">
        <v>6</v>
      </c>
      <c r="H146" s="88">
        <v>4</v>
      </c>
    </row>
    <row r="147" spans="1:8">
      <c r="A147" s="82" t="s">
        <v>488</v>
      </c>
      <c r="B147" s="88" t="s">
        <v>239</v>
      </c>
      <c r="C147" s="88" t="s">
        <v>239</v>
      </c>
      <c r="D147" s="88" t="s">
        <v>239</v>
      </c>
      <c r="E147" s="88" t="s">
        <v>239</v>
      </c>
      <c r="F147" s="88" t="s">
        <v>239</v>
      </c>
      <c r="G147" s="88" t="s">
        <v>239</v>
      </c>
      <c r="H147" s="88">
        <v>1</v>
      </c>
    </row>
    <row r="148" spans="1:8">
      <c r="A148" s="82" t="s">
        <v>341</v>
      </c>
      <c r="B148" s="88" t="s">
        <v>239</v>
      </c>
      <c r="C148" s="88" t="s">
        <v>239</v>
      </c>
      <c r="D148" s="88" t="s">
        <v>239</v>
      </c>
      <c r="E148" s="88" t="s">
        <v>239</v>
      </c>
      <c r="F148" s="88">
        <v>1</v>
      </c>
      <c r="G148" s="88" t="s">
        <v>239</v>
      </c>
      <c r="H148" s="88" t="s">
        <v>239</v>
      </c>
    </row>
    <row r="149" spans="1:8">
      <c r="A149" s="82" t="s">
        <v>51</v>
      </c>
      <c r="B149" s="88">
        <v>3</v>
      </c>
      <c r="C149" s="88">
        <v>1</v>
      </c>
      <c r="D149" s="88">
        <v>4</v>
      </c>
      <c r="E149" s="88">
        <v>16</v>
      </c>
      <c r="F149" s="88">
        <v>4</v>
      </c>
      <c r="G149" s="88">
        <v>1</v>
      </c>
      <c r="H149" s="88">
        <v>1</v>
      </c>
    </row>
    <row r="150" spans="1:8">
      <c r="A150" s="82" t="s">
        <v>342</v>
      </c>
      <c r="B150" s="88">
        <v>132</v>
      </c>
      <c r="C150" s="88">
        <v>96</v>
      </c>
      <c r="D150" s="88">
        <v>62</v>
      </c>
      <c r="E150" s="88">
        <v>131</v>
      </c>
      <c r="F150" s="88">
        <v>18</v>
      </c>
      <c r="G150" s="88">
        <v>27</v>
      </c>
      <c r="H150" s="88">
        <v>26</v>
      </c>
    </row>
    <row r="151" spans="1:8">
      <c r="A151" s="82" t="s">
        <v>45</v>
      </c>
      <c r="B151" s="88">
        <v>249</v>
      </c>
      <c r="C151" s="88">
        <v>416</v>
      </c>
      <c r="D151" s="88">
        <v>386</v>
      </c>
      <c r="E151" s="88">
        <v>551</v>
      </c>
      <c r="F151" s="88">
        <v>169</v>
      </c>
      <c r="G151" s="88">
        <v>241</v>
      </c>
      <c r="H151" s="88">
        <v>147</v>
      </c>
    </row>
    <row r="152" spans="1:8">
      <c r="A152" s="82" t="s">
        <v>343</v>
      </c>
      <c r="B152" s="88" t="s">
        <v>239</v>
      </c>
      <c r="C152" s="88">
        <v>5</v>
      </c>
      <c r="D152" s="88">
        <v>3</v>
      </c>
      <c r="E152" s="88">
        <v>6</v>
      </c>
      <c r="F152" s="88" t="s">
        <v>239</v>
      </c>
      <c r="G152" s="88">
        <v>5</v>
      </c>
      <c r="H152" s="88">
        <v>4</v>
      </c>
    </row>
    <row r="153" spans="1:8">
      <c r="A153" s="82" t="s">
        <v>46</v>
      </c>
      <c r="B153" s="88">
        <v>3099</v>
      </c>
      <c r="C153" s="88">
        <v>4467</v>
      </c>
      <c r="D153" s="88">
        <v>3508</v>
      </c>
      <c r="E153" s="88">
        <v>6281</v>
      </c>
      <c r="F153" s="88">
        <v>3673</v>
      </c>
      <c r="G153" s="88">
        <v>1976</v>
      </c>
      <c r="H153" s="88">
        <v>3060</v>
      </c>
    </row>
    <row r="154" spans="1:8">
      <c r="A154" s="82" t="s">
        <v>23</v>
      </c>
      <c r="B154" s="88">
        <v>47246</v>
      </c>
      <c r="C154" s="88">
        <v>34306</v>
      </c>
      <c r="D154" s="88">
        <v>26860</v>
      </c>
      <c r="E154" s="88">
        <v>30380</v>
      </c>
      <c r="F154" s="88">
        <v>9781</v>
      </c>
      <c r="G154" s="88">
        <v>13582</v>
      </c>
      <c r="H154" s="88">
        <v>27979</v>
      </c>
    </row>
    <row r="155" spans="1:8">
      <c r="A155" s="82" t="s">
        <v>344</v>
      </c>
      <c r="B155" s="88">
        <v>3</v>
      </c>
      <c r="C155" s="88">
        <v>2</v>
      </c>
      <c r="D155" s="88">
        <v>7</v>
      </c>
      <c r="E155" s="88">
        <v>1</v>
      </c>
      <c r="F155" s="88" t="s">
        <v>239</v>
      </c>
      <c r="G155" s="88">
        <v>1</v>
      </c>
      <c r="H155" s="88">
        <v>1</v>
      </c>
    </row>
    <row r="156" spans="1:8">
      <c r="A156" s="82" t="s">
        <v>345</v>
      </c>
      <c r="B156" s="88" t="s">
        <v>239</v>
      </c>
      <c r="C156" s="88" t="s">
        <v>239</v>
      </c>
      <c r="D156" s="88" t="s">
        <v>239</v>
      </c>
      <c r="E156" s="88">
        <v>3</v>
      </c>
      <c r="F156" s="88" t="s">
        <v>239</v>
      </c>
      <c r="G156" s="88" t="s">
        <v>239</v>
      </c>
      <c r="H156" s="88" t="s">
        <v>239</v>
      </c>
    </row>
    <row r="157" spans="1:8">
      <c r="A157" s="82" t="s">
        <v>346</v>
      </c>
      <c r="B157" s="88" t="s">
        <v>239</v>
      </c>
      <c r="C157" s="88" t="s">
        <v>239</v>
      </c>
      <c r="D157" s="88" t="s">
        <v>239</v>
      </c>
      <c r="E157" s="88">
        <v>2</v>
      </c>
      <c r="F157" s="88" t="s">
        <v>239</v>
      </c>
      <c r="G157" s="88" t="s">
        <v>239</v>
      </c>
      <c r="H157" s="88" t="s">
        <v>239</v>
      </c>
    </row>
    <row r="158" spans="1:8">
      <c r="A158" s="82" t="s">
        <v>347</v>
      </c>
      <c r="B158" s="88">
        <v>7</v>
      </c>
      <c r="C158" s="88">
        <v>10</v>
      </c>
      <c r="D158" s="88">
        <v>23</v>
      </c>
      <c r="E158" s="88">
        <v>21</v>
      </c>
      <c r="F158" s="88">
        <v>10</v>
      </c>
      <c r="G158" s="88">
        <v>14</v>
      </c>
      <c r="H158" s="88">
        <v>1</v>
      </c>
    </row>
    <row r="159" spans="1:8">
      <c r="A159" s="82" t="s">
        <v>24</v>
      </c>
      <c r="B159" s="88">
        <v>47</v>
      </c>
      <c r="C159" s="88">
        <v>48</v>
      </c>
      <c r="D159" s="88">
        <v>70</v>
      </c>
      <c r="E159" s="88">
        <v>73</v>
      </c>
      <c r="F159" s="88">
        <v>3</v>
      </c>
      <c r="G159" s="88">
        <v>13</v>
      </c>
      <c r="H159" s="88">
        <v>1</v>
      </c>
    </row>
    <row r="160" spans="1:8">
      <c r="A160" s="82" t="s">
        <v>25</v>
      </c>
      <c r="B160" s="88">
        <v>219</v>
      </c>
      <c r="C160" s="88">
        <v>413</v>
      </c>
      <c r="D160" s="88">
        <v>257</v>
      </c>
      <c r="E160" s="88">
        <v>528</v>
      </c>
      <c r="F160" s="88">
        <v>117</v>
      </c>
      <c r="G160" s="88">
        <v>137</v>
      </c>
      <c r="H160" s="88">
        <v>38</v>
      </c>
    </row>
    <row r="161" spans="1:8">
      <c r="A161" s="82" t="s">
        <v>348</v>
      </c>
      <c r="B161" s="88">
        <v>3</v>
      </c>
      <c r="C161" s="88">
        <v>11</v>
      </c>
      <c r="D161" s="88">
        <v>10</v>
      </c>
      <c r="E161" s="88">
        <v>22</v>
      </c>
      <c r="F161" s="88">
        <v>12</v>
      </c>
      <c r="G161" s="88">
        <v>4</v>
      </c>
      <c r="H161" s="88">
        <v>3</v>
      </c>
    </row>
    <row r="162" spans="1:8" ht="30">
      <c r="A162" s="82" t="s">
        <v>349</v>
      </c>
      <c r="B162" s="88" t="s">
        <v>239</v>
      </c>
      <c r="C162" s="88" t="s">
        <v>239</v>
      </c>
      <c r="D162" s="88">
        <v>9</v>
      </c>
      <c r="E162" s="88" t="s">
        <v>239</v>
      </c>
      <c r="F162" s="88" t="s">
        <v>239</v>
      </c>
      <c r="G162" s="88" t="s">
        <v>239</v>
      </c>
      <c r="H162" s="88">
        <v>3</v>
      </c>
    </row>
    <row r="163" spans="1:8">
      <c r="A163" s="82" t="s">
        <v>350</v>
      </c>
      <c r="B163" s="88">
        <v>10</v>
      </c>
      <c r="C163" s="88">
        <v>10</v>
      </c>
      <c r="D163" s="88">
        <v>14</v>
      </c>
      <c r="E163" s="88">
        <v>17</v>
      </c>
      <c r="F163" s="88">
        <v>1</v>
      </c>
      <c r="G163" s="88">
        <v>1</v>
      </c>
      <c r="H163" s="88">
        <v>3</v>
      </c>
    </row>
    <row r="164" spans="1:8">
      <c r="A164" s="82" t="s">
        <v>351</v>
      </c>
      <c r="B164" s="88">
        <v>57</v>
      </c>
      <c r="C164" s="88">
        <v>51</v>
      </c>
      <c r="D164" s="88">
        <v>123</v>
      </c>
      <c r="E164" s="88">
        <v>131</v>
      </c>
      <c r="F164" s="88">
        <v>19</v>
      </c>
      <c r="G164" s="88">
        <v>25</v>
      </c>
      <c r="H164" s="88">
        <v>25</v>
      </c>
    </row>
    <row r="165" spans="1:8">
      <c r="A165" s="82" t="s">
        <v>352</v>
      </c>
      <c r="B165" s="88">
        <v>2</v>
      </c>
      <c r="C165" s="88">
        <v>2</v>
      </c>
      <c r="D165" s="88">
        <v>11</v>
      </c>
      <c r="E165" s="88">
        <v>5</v>
      </c>
      <c r="F165" s="88">
        <v>8</v>
      </c>
      <c r="G165" s="88">
        <v>4</v>
      </c>
      <c r="H165" s="88">
        <v>1</v>
      </c>
    </row>
    <row r="166" spans="1:8">
      <c r="A166" s="82" t="s">
        <v>27</v>
      </c>
      <c r="B166" s="88">
        <v>64</v>
      </c>
      <c r="C166" s="88">
        <v>76</v>
      </c>
      <c r="D166" s="88">
        <v>108</v>
      </c>
      <c r="E166" s="88">
        <v>137</v>
      </c>
      <c r="F166" s="88">
        <v>23</v>
      </c>
      <c r="G166" s="88">
        <v>44</v>
      </c>
      <c r="H166" s="88">
        <v>6</v>
      </c>
    </row>
    <row r="167" spans="1:8">
      <c r="A167" s="82" t="s">
        <v>28</v>
      </c>
      <c r="B167" s="88">
        <v>23</v>
      </c>
      <c r="C167" s="88">
        <v>51</v>
      </c>
      <c r="D167" s="88">
        <v>46</v>
      </c>
      <c r="E167" s="88">
        <v>64</v>
      </c>
      <c r="F167" s="88">
        <v>8</v>
      </c>
      <c r="G167" s="88">
        <v>6</v>
      </c>
      <c r="H167" s="88">
        <v>3</v>
      </c>
    </row>
    <row r="168" spans="1:8">
      <c r="A168" s="82" t="s">
        <v>353</v>
      </c>
      <c r="B168" s="88" t="s">
        <v>239</v>
      </c>
      <c r="C168" s="88" t="s">
        <v>239</v>
      </c>
      <c r="D168" s="88" t="s">
        <v>239</v>
      </c>
      <c r="E168" s="88">
        <v>5</v>
      </c>
      <c r="F168" s="88">
        <v>1</v>
      </c>
      <c r="G168" s="88" t="s">
        <v>239</v>
      </c>
      <c r="H168" s="88" t="s">
        <v>239</v>
      </c>
    </row>
    <row r="169" spans="1:8">
      <c r="A169" s="82" t="s">
        <v>354</v>
      </c>
      <c r="B169" s="88">
        <v>2</v>
      </c>
      <c r="C169" s="88" t="s">
        <v>239</v>
      </c>
      <c r="D169" s="88">
        <v>7</v>
      </c>
      <c r="E169" s="88" t="s">
        <v>239</v>
      </c>
      <c r="F169" s="88">
        <v>3</v>
      </c>
      <c r="G169" s="88">
        <v>6</v>
      </c>
      <c r="H169" s="88">
        <v>1</v>
      </c>
    </row>
    <row r="170" spans="1:8">
      <c r="A170" s="82" t="s">
        <v>355</v>
      </c>
      <c r="B170" s="88" t="s">
        <v>239</v>
      </c>
      <c r="C170" s="88" t="s">
        <v>239</v>
      </c>
      <c r="D170" s="88" t="s">
        <v>239</v>
      </c>
      <c r="E170" s="88">
        <v>2</v>
      </c>
      <c r="F170" s="88" t="s">
        <v>239</v>
      </c>
      <c r="G170" s="88" t="s">
        <v>239</v>
      </c>
      <c r="H170" s="88" t="s">
        <v>239</v>
      </c>
    </row>
    <row r="171" spans="1:8">
      <c r="A171" s="82" t="s">
        <v>356</v>
      </c>
      <c r="B171" s="88" t="s">
        <v>239</v>
      </c>
      <c r="C171" s="88" t="s">
        <v>239</v>
      </c>
      <c r="D171" s="88" t="s">
        <v>239</v>
      </c>
      <c r="E171" s="88" t="s">
        <v>239</v>
      </c>
      <c r="F171" s="88">
        <v>7</v>
      </c>
      <c r="G171" s="88" t="s">
        <v>239</v>
      </c>
      <c r="H171" s="88">
        <v>1</v>
      </c>
    </row>
    <row r="172" spans="1:8">
      <c r="A172" s="82" t="s">
        <v>29</v>
      </c>
      <c r="B172" s="88">
        <v>382</v>
      </c>
      <c r="C172" s="88">
        <v>347</v>
      </c>
      <c r="D172" s="88">
        <v>361</v>
      </c>
      <c r="E172" s="88">
        <v>405</v>
      </c>
      <c r="F172" s="88">
        <v>72</v>
      </c>
      <c r="G172" s="88">
        <v>45</v>
      </c>
      <c r="H172" s="88">
        <v>40</v>
      </c>
    </row>
    <row r="173" spans="1:8">
      <c r="A173" s="82" t="s">
        <v>357</v>
      </c>
      <c r="B173" s="88" t="s">
        <v>239</v>
      </c>
      <c r="C173" s="88" t="s">
        <v>239</v>
      </c>
      <c r="D173" s="88" t="s">
        <v>239</v>
      </c>
      <c r="E173" s="88">
        <v>6</v>
      </c>
      <c r="F173" s="88" t="s">
        <v>239</v>
      </c>
      <c r="G173" s="88" t="s">
        <v>239</v>
      </c>
      <c r="H173" s="88">
        <v>1</v>
      </c>
    </row>
    <row r="174" spans="1:8">
      <c r="A174" s="82" t="s">
        <v>52</v>
      </c>
      <c r="B174" s="88">
        <v>5</v>
      </c>
      <c r="C174" s="88">
        <v>15</v>
      </c>
      <c r="D174" s="88">
        <v>30</v>
      </c>
      <c r="E174" s="88">
        <v>22</v>
      </c>
      <c r="F174" s="88">
        <v>13</v>
      </c>
      <c r="G174" s="88">
        <v>18</v>
      </c>
      <c r="H174" s="88">
        <v>5</v>
      </c>
    </row>
    <row r="175" spans="1:8">
      <c r="A175" s="82" t="s">
        <v>358</v>
      </c>
      <c r="B175" s="88">
        <v>18</v>
      </c>
      <c r="C175" s="88">
        <v>55</v>
      </c>
      <c r="D175" s="88">
        <v>43</v>
      </c>
      <c r="E175" s="88">
        <v>49</v>
      </c>
      <c r="F175" s="88">
        <v>3</v>
      </c>
      <c r="G175" s="88">
        <v>33</v>
      </c>
      <c r="H175" s="88">
        <v>32</v>
      </c>
    </row>
    <row r="176" spans="1:8">
      <c r="A176" s="82" t="s">
        <v>359</v>
      </c>
      <c r="B176" s="88" t="s">
        <v>239</v>
      </c>
      <c r="C176" s="88">
        <v>1</v>
      </c>
      <c r="D176" s="88" t="s">
        <v>239</v>
      </c>
      <c r="E176" s="88" t="s">
        <v>239</v>
      </c>
      <c r="F176" s="88" t="s">
        <v>239</v>
      </c>
      <c r="G176" s="88">
        <v>2</v>
      </c>
      <c r="H176" s="88" t="s">
        <v>239</v>
      </c>
    </row>
    <row r="177" spans="1:8">
      <c r="A177" s="83" t="s">
        <v>47</v>
      </c>
      <c r="B177" s="89">
        <v>49</v>
      </c>
      <c r="C177" s="89">
        <v>78</v>
      </c>
      <c r="D177" s="89">
        <v>67</v>
      </c>
      <c r="E177" s="89">
        <v>83</v>
      </c>
      <c r="F177" s="89">
        <v>27</v>
      </c>
      <c r="G177" s="89">
        <v>18</v>
      </c>
      <c r="H177" s="89">
        <v>3</v>
      </c>
    </row>
  </sheetData>
  <mergeCells count="1">
    <mergeCell ref="A1:H2"/>
  </mergeCells>
  <pageMargins left="0.25" right="0.25" top="0.75" bottom="0.75" header="0.3" footer="0.3"/>
  <pageSetup paperSize="9" scale="78" fitToHeight="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A16" sqref="A16"/>
    </sheetView>
  </sheetViews>
  <sheetFormatPr defaultRowHeight="15"/>
  <cols>
    <col min="1" max="1" width="29.42578125" customWidth="1"/>
  </cols>
  <sheetData>
    <row r="1" spans="1:9" ht="39.75" customHeight="1">
      <c r="A1" s="113" t="s">
        <v>460</v>
      </c>
      <c r="B1" s="113"/>
      <c r="C1" s="113"/>
      <c r="D1" s="113"/>
      <c r="E1" s="113"/>
      <c r="F1" s="113"/>
      <c r="G1" s="113"/>
      <c r="H1" s="113"/>
      <c r="I1" s="100"/>
    </row>
    <row r="2" spans="1:9" s="68" customFormat="1" ht="17.25">
      <c r="A2" s="67"/>
      <c r="B2" s="84" t="s">
        <v>450</v>
      </c>
      <c r="C2" s="84">
        <v>2016</v>
      </c>
      <c r="D2" s="84">
        <v>2017</v>
      </c>
      <c r="E2" s="84">
        <v>2018</v>
      </c>
      <c r="F2" s="84">
        <v>2019</v>
      </c>
      <c r="G2" s="85">
        <v>2020</v>
      </c>
      <c r="H2" s="85">
        <v>2021</v>
      </c>
      <c r="I2" s="85">
        <v>2022</v>
      </c>
    </row>
    <row r="3" spans="1:9" s="91" customFormat="1">
      <c r="A3" s="92" t="s">
        <v>362</v>
      </c>
      <c r="B3" s="93">
        <v>126</v>
      </c>
      <c r="C3" s="93">
        <v>111</v>
      </c>
      <c r="D3" s="93">
        <v>111</v>
      </c>
      <c r="E3" s="93">
        <v>113</v>
      </c>
      <c r="F3" s="93">
        <v>109</v>
      </c>
      <c r="G3" s="94">
        <v>113</v>
      </c>
      <c r="H3" s="94">
        <v>109</v>
      </c>
      <c r="I3" s="94">
        <v>103</v>
      </c>
    </row>
    <row r="4" spans="1:9">
      <c r="A4" s="17" t="s">
        <v>6</v>
      </c>
      <c r="B4" s="75" t="s">
        <v>394</v>
      </c>
      <c r="C4" s="75" t="s">
        <v>365</v>
      </c>
      <c r="D4" s="75" t="s">
        <v>371</v>
      </c>
      <c r="E4" s="75" t="s">
        <v>208</v>
      </c>
      <c r="F4" s="75" t="s">
        <v>382</v>
      </c>
      <c r="G4" s="74" t="s">
        <v>388</v>
      </c>
      <c r="H4" s="74" t="s">
        <v>399</v>
      </c>
      <c r="I4" s="74" t="s">
        <v>489</v>
      </c>
    </row>
    <row r="5" spans="1:9">
      <c r="A5" s="17" t="s">
        <v>7</v>
      </c>
      <c r="B5" s="75" t="s">
        <v>395</v>
      </c>
      <c r="C5" s="75" t="s">
        <v>366</v>
      </c>
      <c r="D5" s="75" t="s">
        <v>372</v>
      </c>
      <c r="E5" s="75" t="s">
        <v>377</v>
      </c>
      <c r="F5" s="75" t="s">
        <v>383</v>
      </c>
      <c r="G5" s="74" t="s">
        <v>389</v>
      </c>
      <c r="H5" s="74" t="s">
        <v>400</v>
      </c>
      <c r="I5" s="74" t="s">
        <v>490</v>
      </c>
    </row>
    <row r="6" spans="1:9" ht="30">
      <c r="A6" s="17" t="s">
        <v>8</v>
      </c>
      <c r="B6" s="75" t="s">
        <v>396</v>
      </c>
      <c r="C6" s="75" t="s">
        <v>367</v>
      </c>
      <c r="D6" s="75" t="s">
        <v>373</v>
      </c>
      <c r="E6" s="75" t="s">
        <v>378</v>
      </c>
      <c r="F6" s="75" t="s">
        <v>384</v>
      </c>
      <c r="G6" s="74" t="s">
        <v>390</v>
      </c>
      <c r="H6" s="74" t="s">
        <v>401</v>
      </c>
      <c r="I6" s="74" t="s">
        <v>491</v>
      </c>
    </row>
    <row r="7" spans="1:9">
      <c r="A7" s="17" t="s">
        <v>363</v>
      </c>
      <c r="B7" s="75" t="s">
        <v>375</v>
      </c>
      <c r="C7" s="75" t="s">
        <v>368</v>
      </c>
      <c r="D7" s="75" t="s">
        <v>374</v>
      </c>
      <c r="E7" s="75" t="s">
        <v>379</v>
      </c>
      <c r="F7" s="75" t="s">
        <v>385</v>
      </c>
      <c r="G7" s="74" t="s">
        <v>391</v>
      </c>
      <c r="H7" s="74" t="s">
        <v>402</v>
      </c>
      <c r="I7" s="74" t="s">
        <v>492</v>
      </c>
    </row>
    <row r="8" spans="1:9" ht="60">
      <c r="A8" s="17" t="s">
        <v>364</v>
      </c>
      <c r="B8" s="75" t="s">
        <v>397</v>
      </c>
      <c r="C8" s="75" t="s">
        <v>369</v>
      </c>
      <c r="D8" s="75" t="s">
        <v>375</v>
      </c>
      <c r="E8" s="75" t="s">
        <v>380</v>
      </c>
      <c r="F8" s="75" t="s">
        <v>386</v>
      </c>
      <c r="G8" s="74" t="s">
        <v>392</v>
      </c>
      <c r="H8" s="74" t="s">
        <v>403</v>
      </c>
      <c r="I8" s="74" t="s">
        <v>500</v>
      </c>
    </row>
    <row r="9" spans="1:9" ht="30">
      <c r="A9" s="65" t="s">
        <v>93</v>
      </c>
      <c r="B9" s="78" t="s">
        <v>398</v>
      </c>
      <c r="C9" s="78" t="s">
        <v>370</v>
      </c>
      <c r="D9" s="78" t="s">
        <v>376</v>
      </c>
      <c r="E9" s="78" t="s">
        <v>381</v>
      </c>
      <c r="F9" s="78" t="s">
        <v>387</v>
      </c>
      <c r="G9" s="79" t="s">
        <v>393</v>
      </c>
      <c r="H9" s="79" t="s">
        <v>404</v>
      </c>
      <c r="I9" s="79" t="s">
        <v>493</v>
      </c>
    </row>
    <row r="10" spans="1:9" ht="15.75" customHeight="1">
      <c r="A10" s="114" t="s">
        <v>461</v>
      </c>
      <c r="B10" s="114"/>
      <c r="C10" s="114"/>
      <c r="D10" s="114"/>
      <c r="E10" s="114"/>
      <c r="F10" s="114"/>
      <c r="G10" s="114"/>
      <c r="H10" s="114"/>
    </row>
  </sheetData>
  <mergeCells count="2">
    <mergeCell ref="A1:H1"/>
    <mergeCell ref="A10:H10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D20" sqref="D20"/>
    </sheetView>
  </sheetViews>
  <sheetFormatPr defaultRowHeight="15"/>
  <cols>
    <col min="1" max="1" width="46.28515625" customWidth="1"/>
  </cols>
  <sheetData>
    <row r="1" spans="1:9" ht="15" customHeight="1">
      <c r="A1" s="103" t="s">
        <v>462</v>
      </c>
      <c r="B1" s="103"/>
      <c r="C1" s="103"/>
      <c r="D1" s="103"/>
      <c r="E1" s="103"/>
      <c r="F1" s="103"/>
      <c r="G1" s="103"/>
      <c r="H1" s="103"/>
    </row>
    <row r="2" spans="1:9" ht="22.5" customHeight="1">
      <c r="A2" s="113"/>
      <c r="B2" s="113"/>
      <c r="C2" s="113"/>
      <c r="D2" s="113"/>
      <c r="E2" s="113"/>
      <c r="F2" s="113"/>
      <c r="G2" s="113"/>
      <c r="H2" s="113"/>
    </row>
    <row r="3" spans="1:9" s="68" customFormat="1" ht="17.25">
      <c r="A3" s="69"/>
      <c r="B3" s="84" t="s">
        <v>463</v>
      </c>
      <c r="C3" s="84">
        <v>2016</v>
      </c>
      <c r="D3" s="84">
        <v>2017</v>
      </c>
      <c r="E3" s="84">
        <v>2018</v>
      </c>
      <c r="F3" s="84">
        <v>2019</v>
      </c>
      <c r="G3" s="84">
        <v>2020</v>
      </c>
      <c r="H3" s="84">
        <v>2021</v>
      </c>
      <c r="I3" s="84">
        <v>2022</v>
      </c>
    </row>
    <row r="4" spans="1:9" s="91" customFormat="1">
      <c r="A4" s="95" t="s">
        <v>362</v>
      </c>
      <c r="B4" s="96">
        <v>61</v>
      </c>
      <c r="C4" s="96">
        <v>259</v>
      </c>
      <c r="D4" s="96">
        <v>345</v>
      </c>
      <c r="E4" s="96">
        <v>358</v>
      </c>
      <c r="F4" s="96">
        <v>378</v>
      </c>
      <c r="G4" s="97">
        <v>388</v>
      </c>
      <c r="H4" s="97">
        <v>415</v>
      </c>
      <c r="I4" s="97">
        <v>421</v>
      </c>
    </row>
    <row r="5" spans="1:9">
      <c r="A5" s="53" t="s">
        <v>6</v>
      </c>
      <c r="B5" s="15" t="s">
        <v>442</v>
      </c>
      <c r="C5" s="15" t="s">
        <v>408</v>
      </c>
      <c r="D5" s="15" t="s">
        <v>222</v>
      </c>
      <c r="E5" s="15" t="s">
        <v>418</v>
      </c>
      <c r="F5" s="15" t="s">
        <v>424</v>
      </c>
      <c r="G5" s="16" t="s">
        <v>430</v>
      </c>
      <c r="H5" s="16" t="s">
        <v>436</v>
      </c>
      <c r="I5" s="16" t="s">
        <v>494</v>
      </c>
    </row>
    <row r="6" spans="1:9">
      <c r="A6" s="53" t="s">
        <v>7</v>
      </c>
      <c r="B6" s="15" t="s">
        <v>443</v>
      </c>
      <c r="C6" s="15" t="s">
        <v>409</v>
      </c>
      <c r="D6" s="15" t="s">
        <v>413</v>
      </c>
      <c r="E6" s="15" t="s">
        <v>419</v>
      </c>
      <c r="F6" s="15" t="s">
        <v>425</v>
      </c>
      <c r="G6" s="16" t="s">
        <v>431</v>
      </c>
      <c r="H6" s="16" t="s">
        <v>437</v>
      </c>
      <c r="I6" s="16" t="s">
        <v>495</v>
      </c>
    </row>
    <row r="7" spans="1:9" ht="30">
      <c r="A7" s="53" t="s">
        <v>405</v>
      </c>
      <c r="B7" s="15" t="s">
        <v>444</v>
      </c>
      <c r="C7" s="15" t="s">
        <v>410</v>
      </c>
      <c r="D7" s="15" t="s">
        <v>414</v>
      </c>
      <c r="E7" s="15" t="s">
        <v>420</v>
      </c>
      <c r="F7" s="15" t="s">
        <v>426</v>
      </c>
      <c r="G7" s="16" t="s">
        <v>432</v>
      </c>
      <c r="H7" s="16" t="s">
        <v>438</v>
      </c>
      <c r="I7" s="16" t="s">
        <v>496</v>
      </c>
    </row>
    <row r="8" spans="1:9">
      <c r="A8" s="53" t="s">
        <v>406</v>
      </c>
      <c r="B8" s="15" t="s">
        <v>445</v>
      </c>
      <c r="C8" s="15" t="s">
        <v>411</v>
      </c>
      <c r="D8" s="15" t="s">
        <v>415</v>
      </c>
      <c r="E8" s="15" t="s">
        <v>421</v>
      </c>
      <c r="F8" s="15" t="s">
        <v>427</v>
      </c>
      <c r="G8" s="16" t="s">
        <v>433</v>
      </c>
      <c r="H8" s="16" t="s">
        <v>439</v>
      </c>
      <c r="I8" s="16" t="s">
        <v>497</v>
      </c>
    </row>
    <row r="9" spans="1:9" ht="30">
      <c r="A9" s="53" t="s">
        <v>407</v>
      </c>
      <c r="B9" s="15" t="s">
        <v>446</v>
      </c>
      <c r="C9" s="15" t="s">
        <v>170</v>
      </c>
      <c r="D9" s="15" t="s">
        <v>416</v>
      </c>
      <c r="E9" s="15" t="s">
        <v>422</v>
      </c>
      <c r="F9" s="15" t="s">
        <v>428</v>
      </c>
      <c r="G9" s="16" t="s">
        <v>434</v>
      </c>
      <c r="H9" s="16" t="s">
        <v>440</v>
      </c>
      <c r="I9" s="16" t="s">
        <v>499</v>
      </c>
    </row>
    <row r="10" spans="1:9">
      <c r="A10" s="66" t="s">
        <v>93</v>
      </c>
      <c r="B10" s="50" t="s">
        <v>447</v>
      </c>
      <c r="C10" s="50" t="s">
        <v>412</v>
      </c>
      <c r="D10" s="50" t="s">
        <v>417</v>
      </c>
      <c r="E10" s="50" t="s">
        <v>423</v>
      </c>
      <c r="F10" s="50" t="s">
        <v>429</v>
      </c>
      <c r="G10" s="51" t="s">
        <v>435</v>
      </c>
      <c r="H10" s="51" t="s">
        <v>441</v>
      </c>
      <c r="I10" s="51" t="s">
        <v>498</v>
      </c>
    </row>
    <row r="11" spans="1:9" ht="27" customHeight="1">
      <c r="A11" s="115" t="s">
        <v>464</v>
      </c>
      <c r="B11" s="115"/>
      <c r="C11" s="115"/>
      <c r="D11" s="115"/>
      <c r="E11" s="115"/>
      <c r="F11" s="115"/>
      <c r="G11" s="115"/>
      <c r="H11" s="115"/>
    </row>
  </sheetData>
  <mergeCells count="2">
    <mergeCell ref="A1:H2"/>
    <mergeCell ref="A11:H11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3"/>
  <sheetViews>
    <sheetView workbookViewId="0">
      <selection activeCell="B3" sqref="B3"/>
    </sheetView>
  </sheetViews>
  <sheetFormatPr defaultRowHeight="15"/>
  <cols>
    <col min="1" max="1" width="31.7109375" style="26" customWidth="1"/>
    <col min="2" max="2" width="10.28515625" style="26" customWidth="1"/>
    <col min="3" max="16384" width="9.140625" style="26"/>
  </cols>
  <sheetData>
    <row r="1" spans="1:6" ht="15.75">
      <c r="A1" s="116" t="s">
        <v>75</v>
      </c>
      <c r="B1" s="116"/>
      <c r="C1" s="116"/>
      <c r="D1" s="27"/>
    </row>
    <row r="2" spans="1:6" ht="30">
      <c r="A2" s="28" t="s">
        <v>67</v>
      </c>
      <c r="B2" s="54">
        <v>85010</v>
      </c>
      <c r="C2" s="30">
        <v>100</v>
      </c>
      <c r="D2" s="30"/>
    </row>
    <row r="3" spans="1:6">
      <c r="A3" s="28" t="s">
        <v>46</v>
      </c>
      <c r="B3" s="55">
        <v>28420</v>
      </c>
      <c r="C3" s="31">
        <f>B3/$B$2*100</f>
        <v>33.431361016351019</v>
      </c>
      <c r="D3" s="30"/>
    </row>
    <row r="4" spans="1:6">
      <c r="A4" s="28" t="s">
        <v>37</v>
      </c>
      <c r="B4" s="55">
        <v>11533</v>
      </c>
      <c r="C4" s="31">
        <f>B4/$B$2*100</f>
        <v>13.566639218915421</v>
      </c>
      <c r="D4" s="30"/>
    </row>
    <row r="5" spans="1:6">
      <c r="A5" s="28" t="s">
        <v>39</v>
      </c>
      <c r="B5" s="55">
        <v>9202</v>
      </c>
      <c r="C5" s="31">
        <f t="shared" ref="C5:C13" si="0">B5/$B$2*100</f>
        <v>10.824608869544759</v>
      </c>
      <c r="D5" s="31"/>
      <c r="E5" s="49"/>
      <c r="F5" s="35"/>
    </row>
    <row r="6" spans="1:6">
      <c r="A6" s="28" t="s">
        <v>41</v>
      </c>
      <c r="B6" s="55">
        <v>4460</v>
      </c>
      <c r="C6" s="31">
        <f t="shared" si="0"/>
        <v>5.2464415951064582</v>
      </c>
      <c r="D6" s="31"/>
      <c r="E6" s="49"/>
      <c r="F6" s="35"/>
    </row>
    <row r="7" spans="1:6">
      <c r="A7" s="28" t="s">
        <v>44</v>
      </c>
      <c r="B7" s="55">
        <v>3358</v>
      </c>
      <c r="C7" s="31">
        <f>B7/$B$2*100</f>
        <v>3.9501235148806026</v>
      </c>
      <c r="D7" s="31"/>
      <c r="E7" s="49"/>
      <c r="F7" s="35"/>
    </row>
    <row r="8" spans="1:6">
      <c r="A8" s="28" t="s">
        <v>38</v>
      </c>
      <c r="B8" s="55">
        <v>3027</v>
      </c>
      <c r="C8" s="31">
        <f>B8/$B$2*100</f>
        <v>3.5607575579343602</v>
      </c>
      <c r="D8" s="31"/>
      <c r="E8" s="49"/>
      <c r="F8" s="35"/>
    </row>
    <row r="9" spans="1:6">
      <c r="A9" s="28" t="s">
        <v>14</v>
      </c>
      <c r="B9" s="55">
        <v>2627</v>
      </c>
      <c r="C9" s="31">
        <f>B9/$B$2*100</f>
        <v>3.0902246794494768</v>
      </c>
      <c r="D9" s="31"/>
      <c r="E9" s="49"/>
      <c r="F9" s="35"/>
    </row>
    <row r="10" spans="1:6">
      <c r="A10" s="28" t="s">
        <v>23</v>
      </c>
      <c r="B10" s="55">
        <v>2503</v>
      </c>
      <c r="C10" s="31">
        <f>B10/$B$2*100</f>
        <v>2.9443594871191627</v>
      </c>
      <c r="D10" s="31"/>
      <c r="E10" s="49"/>
      <c r="F10" s="35"/>
    </row>
    <row r="11" spans="1:6">
      <c r="A11" s="28" t="s">
        <v>45</v>
      </c>
      <c r="B11" s="55">
        <v>2041</v>
      </c>
      <c r="C11" s="31">
        <f>B11/$B$2*100</f>
        <v>2.4008940124691214</v>
      </c>
      <c r="D11" s="31"/>
      <c r="E11" s="49"/>
      <c r="F11" s="35"/>
    </row>
    <row r="12" spans="1:6">
      <c r="A12" s="28" t="s">
        <v>16</v>
      </c>
      <c r="B12" s="55">
        <v>1755</v>
      </c>
      <c r="C12" s="31">
        <f t="shared" si="0"/>
        <v>2.0644630043524295</v>
      </c>
      <c r="D12" s="31"/>
      <c r="E12" s="49"/>
      <c r="F12" s="35"/>
    </row>
    <row r="13" spans="1:6">
      <c r="A13" s="28" t="s">
        <v>65</v>
      </c>
      <c r="B13" s="56">
        <v>16084</v>
      </c>
      <c r="C13" s="31">
        <f t="shared" si="0"/>
        <v>18.920127043877191</v>
      </c>
      <c r="D13" s="31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16</vt:i4>
      </vt:variant>
      <vt:variant>
        <vt:lpstr>Іменовані діапазони</vt:lpstr>
      </vt:variant>
      <vt:variant>
        <vt:i4>3</vt:i4>
      </vt:variant>
    </vt:vector>
  </HeadingPairs>
  <TitlesOfParts>
    <vt:vector size="19" baseType="lpstr">
      <vt:lpstr>Содержание</vt:lpstr>
      <vt:lpstr>1</vt:lpstr>
      <vt:lpstr>Лист2</vt:lpstr>
      <vt:lpstr>Лист2 (2)</vt:lpstr>
      <vt:lpstr>Таблица</vt:lpstr>
      <vt:lpstr>2</vt:lpstr>
      <vt:lpstr>3</vt:lpstr>
      <vt:lpstr>4</vt:lpstr>
      <vt:lpstr>Таблица (9)</vt:lpstr>
      <vt:lpstr>Таблица (8)</vt:lpstr>
      <vt:lpstr>Таблица (7)</vt:lpstr>
      <vt:lpstr>Таблица (6)</vt:lpstr>
      <vt:lpstr>Таблица (5)</vt:lpstr>
      <vt:lpstr>Таблица (4)</vt:lpstr>
      <vt:lpstr>Таблица (3)</vt:lpstr>
      <vt:lpstr>Таблица (2)</vt:lpstr>
      <vt:lpstr>'2'!_Toc111125540</vt:lpstr>
      <vt:lpstr>Лист2!Область_друку</vt:lpstr>
      <vt:lpstr>'Лист2 (2)'!Область_друку</vt:lpstr>
    </vt:vector>
  </TitlesOfParts>
  <Company>Rosstat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Самохина Светлана Владимировна</dc:creator>
  <cp:lastModifiedBy>Синицына Татьяна Александровна</cp:lastModifiedBy>
  <cp:lastPrinted>2023-04-20T06:12:24Z</cp:lastPrinted>
  <dcterms:created xsi:type="dcterms:W3CDTF">2021-09-03T12:55:27Z</dcterms:created>
  <dcterms:modified xsi:type="dcterms:W3CDTF">2023-04-20T10:46:31Z</dcterms:modified>
</cp:coreProperties>
</file>